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F:\Ubezpieczenia\Postepowanie 2019r\"/>
    </mc:Choice>
  </mc:AlternateContent>
  <xr:revisionPtr revIDLastSave="0" documentId="8_{F8293931-2280-4953-860E-02D9DF8E89C5}" xr6:coauthVersionLast="38" xr6:coauthVersionMax="38" xr10:uidLastSave="{00000000-0000-0000-0000-000000000000}"/>
  <bookViews>
    <workbookView xWindow="0" yWindow="0" windowWidth="23040" windowHeight="9060" xr2:uid="{00000000-000D-0000-FFFF-FFFF00000000}"/>
  </bookViews>
  <sheets>
    <sheet name="wykaz ubezpieczanych pojazdów_1" sheetId="1" r:id="rId1"/>
  </sheets>
  <definedNames>
    <definedName name="_xlnm._FilterDatabase" localSheetId="0" hidden="1">'wykaz ubezpieczanych pojazdów_1'!$A$2:$AO$62</definedName>
  </definedNames>
  <calcPr calcId="181029"/>
</workbook>
</file>

<file path=xl/calcChain.xml><?xml version="1.0" encoding="utf-8"?>
<calcChain xmlns="http://schemas.openxmlformats.org/spreadsheetml/2006/main">
  <c r="R50" i="1" l="1"/>
  <c r="R51" i="1"/>
  <c r="R52" i="1"/>
  <c r="R49" i="1"/>
  <c r="R40" i="1"/>
  <c r="R29" i="1"/>
  <c r="R28" i="1"/>
  <c r="R12" i="1"/>
  <c r="R13" i="1"/>
  <c r="R11" i="1"/>
  <c r="R55" i="1"/>
  <c r="R48" i="1"/>
  <c r="R47" i="1"/>
  <c r="R46" i="1"/>
  <c r="R38" i="1"/>
  <c r="R37" i="1"/>
  <c r="R36" i="1"/>
  <c r="R35" i="1"/>
  <c r="R34" i="1"/>
  <c r="R20" i="1"/>
  <c r="R19" i="1"/>
  <c r="R18" i="1"/>
  <c r="R17" i="1"/>
  <c r="R16" i="1"/>
  <c r="Q62" i="1"/>
  <c r="R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Krzysztof Kukulski</author>
    <author>Paweł Leszczyński</author>
  </authors>
  <commentList>
    <comment ref="R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Krzysztof Kukulski:</t>
        </r>
        <r>
          <rPr>
            <sz val="9"/>
            <color indexed="81"/>
            <rFont val="Tahoma"/>
            <family val="2"/>
            <charset val="238"/>
          </rPr>
          <t xml:space="preserve">
wycena z dnia 31_10_2018 Berlingo II 1.6 HDI 1560cm3 55kW Vitamin</t>
        </r>
      </text>
    </comment>
    <comment ref="R2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Krzysztof Kukulski:</t>
        </r>
        <r>
          <rPr>
            <sz val="9"/>
            <color indexed="81"/>
            <rFont val="Tahoma"/>
            <family val="2"/>
            <charset val="238"/>
          </rPr>
          <t xml:space="preserve">
wycena na dzień 31_10_2018 Citroem Berlingo II 1.6HDI kb5D 55kW Equilibre</t>
        </r>
      </text>
    </comment>
    <comment ref="C56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Paweł Leszczyński:</t>
        </r>
        <r>
          <rPr>
            <sz val="9"/>
            <color indexed="81"/>
            <rFont val="Tahoma"/>
            <family val="2"/>
            <charset val="238"/>
          </rPr>
          <t xml:space="preserve">
Dostawa styczeń 2019</t>
        </r>
      </text>
    </comment>
    <comment ref="R5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Krzysztof Kukulski:</t>
        </r>
        <r>
          <rPr>
            <sz val="9"/>
            <color indexed="81"/>
            <rFont val="Tahoma"/>
            <family val="2"/>
            <charset val="238"/>
          </rPr>
          <t xml:space="preserve">
nowy autobus w 2019</t>
        </r>
      </text>
    </comment>
    <comment ref="C5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Paweł Leszczyński:</t>
        </r>
        <r>
          <rPr>
            <sz val="9"/>
            <color indexed="81"/>
            <rFont val="Tahoma"/>
            <family val="2"/>
            <charset val="238"/>
          </rPr>
          <t xml:space="preserve">
Dostawa styczeń 2019</t>
        </r>
      </text>
    </comment>
    <comment ref="R5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Krzysztof Kukulski:</t>
        </r>
        <r>
          <rPr>
            <sz val="9"/>
            <color indexed="81"/>
            <rFont val="Tahoma"/>
            <family val="2"/>
            <charset val="238"/>
          </rPr>
          <t xml:space="preserve">
nowy autobus w 2019</t>
        </r>
      </text>
    </comment>
    <comment ref="C58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Paweł Leszczyński:</t>
        </r>
        <r>
          <rPr>
            <sz val="9"/>
            <color indexed="81"/>
            <rFont val="Tahoma"/>
            <family val="2"/>
            <charset val="238"/>
          </rPr>
          <t xml:space="preserve">
Dostawa styczeń 2019
</t>
        </r>
      </text>
    </comment>
    <comment ref="R5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Krzysztof Kukulski:</t>
        </r>
        <r>
          <rPr>
            <sz val="9"/>
            <color indexed="81"/>
            <rFont val="Tahoma"/>
            <family val="2"/>
            <charset val="238"/>
          </rPr>
          <t xml:space="preserve">
nowy autobus w 2019</t>
        </r>
      </text>
    </comment>
    <comment ref="R5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Krzysztof Kukulski:</t>
        </r>
        <r>
          <rPr>
            <sz val="9"/>
            <color indexed="81"/>
            <rFont val="Tahoma"/>
            <family val="2"/>
            <charset val="238"/>
          </rPr>
          <t xml:space="preserve">
nowy autobus w 2019</t>
        </r>
      </text>
    </comment>
    <comment ref="R6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Krzysztof Kukulski:</t>
        </r>
        <r>
          <rPr>
            <sz val="9"/>
            <color indexed="81"/>
            <rFont val="Tahoma"/>
            <family val="2"/>
            <charset val="238"/>
          </rPr>
          <t xml:space="preserve">
nowy autobus w 2019</t>
        </r>
      </text>
    </comment>
    <comment ref="R61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Krzysztof Kukulski:</t>
        </r>
        <r>
          <rPr>
            <sz val="9"/>
            <color indexed="81"/>
            <rFont val="Tahoma"/>
            <family val="2"/>
            <charset val="238"/>
          </rPr>
          <t xml:space="preserve">
nowy autobus w 2019</t>
        </r>
      </text>
    </comment>
  </commentList>
</comments>
</file>

<file path=xl/sharedStrings.xml><?xml version="1.0" encoding="utf-8"?>
<sst xmlns="http://schemas.openxmlformats.org/spreadsheetml/2006/main" count="587" uniqueCount="191">
  <si>
    <t>Nazwa / Nazwisko</t>
  </si>
  <si>
    <t>Nr rejestracyjny</t>
  </si>
  <si>
    <t>Marka</t>
  </si>
  <si>
    <t>Model</t>
  </si>
  <si>
    <t>Typ</t>
  </si>
  <si>
    <t>Rodzaj rejestrowy</t>
  </si>
  <si>
    <t>Numer nadwozia / ramy</t>
  </si>
  <si>
    <t>Miejski Zakład Komunikacji Sp. z o.o.</t>
  </si>
  <si>
    <t>KOS05857</t>
  </si>
  <si>
    <t>IKARUS</t>
  </si>
  <si>
    <t>pogotowie techniczne</t>
  </si>
  <si>
    <t>specjalny</t>
  </si>
  <si>
    <t>DAB</t>
  </si>
  <si>
    <t>Seria 12</t>
  </si>
  <si>
    <t>1200B 202</t>
  </si>
  <si>
    <t>autobus</t>
  </si>
  <si>
    <t>KOS62TS</t>
  </si>
  <si>
    <t>KOS52244</t>
  </si>
  <si>
    <t>CITROEN</t>
  </si>
  <si>
    <t>Berlingo II HDI</t>
  </si>
  <si>
    <t>1.6 HDI</t>
  </si>
  <si>
    <t>osobowy</t>
  </si>
  <si>
    <t>VF77J9HP0CJ711571</t>
  </si>
  <si>
    <t>netto</t>
  </si>
  <si>
    <t>KOS07240</t>
  </si>
  <si>
    <t>1200B</t>
  </si>
  <si>
    <t>UH9MV2EV1VBDA3104</t>
  </si>
  <si>
    <t>KOS07241</t>
  </si>
  <si>
    <t>UH9MV2EV1VBDA3107</t>
  </si>
  <si>
    <t>KOS07242</t>
  </si>
  <si>
    <t>UH9MV2EV1VBDA3103</t>
  </si>
  <si>
    <t>KOS07243</t>
  </si>
  <si>
    <t>UH9MV2EV1VBDA3106</t>
  </si>
  <si>
    <t>KOS07244</t>
  </si>
  <si>
    <t>UH9MV2EV1VBDA3105</t>
  </si>
  <si>
    <t>KOS21258</t>
  </si>
  <si>
    <t>SOLARIS</t>
  </si>
  <si>
    <t>URBINO</t>
  </si>
  <si>
    <t>SUU206U03BB009432</t>
  </si>
  <si>
    <t>KOS21259</t>
  </si>
  <si>
    <t>SUU241103BB009434</t>
  </si>
  <si>
    <t>KOS21260</t>
  </si>
  <si>
    <t>SUU241103BB009433</t>
  </si>
  <si>
    <t>KOS8Y35</t>
  </si>
  <si>
    <t>UH9MV2ER3SBDA3120</t>
  </si>
  <si>
    <t>KOS55YM</t>
  </si>
  <si>
    <t>PREGIO</t>
  </si>
  <si>
    <t>2.7</t>
  </si>
  <si>
    <t>ciężarowy</t>
  </si>
  <si>
    <t>KNETB2812X6336437</t>
  </si>
  <si>
    <t>KOS90429</t>
  </si>
  <si>
    <t>8.9LE</t>
  </si>
  <si>
    <t>SUU206U03JB019073</t>
  </si>
  <si>
    <t>KOS90431</t>
  </si>
  <si>
    <t>SUU242103JB019077</t>
  </si>
  <si>
    <t>KOS90430</t>
  </si>
  <si>
    <t>SUU206U03JB019074</t>
  </si>
  <si>
    <t>KOS90432</t>
  </si>
  <si>
    <t>SUU242103JB019078</t>
  </si>
  <si>
    <t>KOS90433</t>
  </si>
  <si>
    <t>SUU242103JB019079</t>
  </si>
  <si>
    <t>KOS68450</t>
  </si>
  <si>
    <t>12-1200B</t>
  </si>
  <si>
    <t>UH9MV2GH1NBDA3107</t>
  </si>
  <si>
    <t>KOS68460</t>
  </si>
  <si>
    <t>12-1200B-222P</t>
  </si>
  <si>
    <t>UH9MV2GH1NBDA3109</t>
  </si>
  <si>
    <t>KOS68470</t>
  </si>
  <si>
    <t>12-1200B-221e</t>
  </si>
  <si>
    <t>UH9MV3JH1NBDA3067</t>
  </si>
  <si>
    <t>KOS75901</t>
  </si>
  <si>
    <t>1200B-222P</t>
  </si>
  <si>
    <t>UH9MV2GN1NBDA3117</t>
  </si>
  <si>
    <t>KOS75902</t>
  </si>
  <si>
    <t>1200B-220</t>
  </si>
  <si>
    <t>UH9MV2GN1NBDA3116</t>
  </si>
  <si>
    <t>KOS75903</t>
  </si>
  <si>
    <t>SILKEBORG</t>
  </si>
  <si>
    <t>-</t>
  </si>
  <si>
    <t>UH9MV2GN1PBDA3123</t>
  </si>
  <si>
    <t>KOS09587</t>
  </si>
  <si>
    <t>BERLINGO</t>
  </si>
  <si>
    <t>1.6HDI</t>
  </si>
  <si>
    <t>FV77N9HX09J165747</t>
  </si>
  <si>
    <t>KOS22681</t>
  </si>
  <si>
    <t>8.9</t>
  </si>
  <si>
    <t>SUU206U03BB009890</t>
  </si>
  <si>
    <t>KOS22682</t>
  </si>
  <si>
    <t>SUU241103BB009891</t>
  </si>
  <si>
    <t>KOS3S01</t>
  </si>
  <si>
    <t>UH9MV3JH1NBDA3023</t>
  </si>
  <si>
    <t>KOS3S02</t>
  </si>
  <si>
    <t>UH9MV3JH1NBDA3015</t>
  </si>
  <si>
    <t>KOS3S03</t>
  </si>
  <si>
    <t>UH9MV3JH1NBDA3014</t>
  </si>
  <si>
    <t>KOS50YY</t>
  </si>
  <si>
    <t>UH9MV2GB2LBDA3115</t>
  </si>
  <si>
    <t>KOS92127</t>
  </si>
  <si>
    <t>SUU206U03JB019075</t>
  </si>
  <si>
    <t>KOS92134</t>
  </si>
  <si>
    <t>SUU242103JB019080</t>
  </si>
  <si>
    <t>KOS92128</t>
  </si>
  <si>
    <t>SUU206U03JB019076</t>
  </si>
  <si>
    <t>KOS92135</t>
  </si>
  <si>
    <t>SUU242103JB019081</t>
  </si>
  <si>
    <t>KOS92136</t>
  </si>
  <si>
    <t>SUU242103JB019082</t>
  </si>
  <si>
    <t>KOS23VJ</t>
  </si>
  <si>
    <t>UH9MV2GB2LBDA3114</t>
  </si>
  <si>
    <t>KOS24074</t>
  </si>
  <si>
    <t>SUU241103BB010224</t>
  </si>
  <si>
    <t>KOS30G7</t>
  </si>
  <si>
    <t>REMORQUE</t>
  </si>
  <si>
    <t>NF-263PTW</t>
  </si>
  <si>
    <t>przyczepa</t>
  </si>
  <si>
    <t>SXE1P263NBS000311</t>
  </si>
  <si>
    <t>KOS3T11</t>
  </si>
  <si>
    <t>UH9MV3JH1NBDA3157</t>
  </si>
  <si>
    <t>KOS57VJ</t>
  </si>
  <si>
    <t>UH9MV2GN1PBDA3122</t>
  </si>
  <si>
    <t>KOS5A40</t>
  </si>
  <si>
    <t>UH9MV2GB2LBDA3116</t>
  </si>
  <si>
    <t>VF77J9HP0CJ711570</t>
  </si>
  <si>
    <t>SUU206U03BB009431</t>
  </si>
  <si>
    <t>UH9MV2ER3SBDA3119</t>
  </si>
  <si>
    <t>KNETB2812X6336436</t>
  </si>
  <si>
    <t>FV77N9HX09J165746</t>
  </si>
  <si>
    <t>SUU206U03BB009889</t>
  </si>
  <si>
    <t>SUU241103BB009890</t>
  </si>
  <si>
    <t>UH9MV2GB2LBDA3113</t>
  </si>
  <si>
    <t>SUU241103BB010223</t>
  </si>
  <si>
    <t>SXE1P263NBS000310</t>
  </si>
  <si>
    <t>UH9MV3JH1NBDA3156</t>
  </si>
  <si>
    <t>UH9MV2GN1PBDA3121</t>
  </si>
  <si>
    <t xml:space="preserve">Data pierwszej rejestracji </t>
  </si>
  <si>
    <t>Pojemość silnika [cm3]</t>
  </si>
  <si>
    <t>Ładowność [kg]</t>
  </si>
  <si>
    <t>Liczba miejsc w pojeździe</t>
  </si>
  <si>
    <t>Suma ubezpieczenia NNW</t>
  </si>
  <si>
    <t>rodzaj sumy ubezpieczenia AC</t>
  </si>
  <si>
    <t>Rok produkcji</t>
  </si>
  <si>
    <t xml:space="preserve">Numer VIN </t>
  </si>
  <si>
    <t>KOS79890</t>
  </si>
  <si>
    <t>Urbino</t>
  </si>
  <si>
    <t>SUU206U038B006821</t>
  </si>
  <si>
    <t>KOS25462</t>
  </si>
  <si>
    <t>SUU206U03BB010411</t>
  </si>
  <si>
    <t>KOS25463</t>
  </si>
  <si>
    <t>SUU206U03BB010412</t>
  </si>
  <si>
    <t>KOS70710</t>
  </si>
  <si>
    <t>UH9MV2GH1NBDA3111</t>
  </si>
  <si>
    <t>SOLARIS URBINO</t>
  </si>
  <si>
    <t>Neptun</t>
  </si>
  <si>
    <t>Mercedes</t>
  </si>
  <si>
    <t>SUU242103JB019084</t>
  </si>
  <si>
    <t>SUU241163JB019766</t>
  </si>
  <si>
    <t>SUU241163JB019767</t>
  </si>
  <si>
    <t>SUU241163JB019768</t>
  </si>
  <si>
    <t>SUU241163JB019769</t>
  </si>
  <si>
    <t>SUU241163JB019770</t>
  </si>
  <si>
    <t xml:space="preserve"> </t>
  </si>
  <si>
    <t>KOS93737</t>
  </si>
  <si>
    <t>SUU242103JB019083</t>
  </si>
  <si>
    <t>KOS93739</t>
  </si>
  <si>
    <t>Urbino 12</t>
  </si>
  <si>
    <t>Hybrid</t>
  </si>
  <si>
    <t>SUU241163JB019764</t>
  </si>
  <si>
    <t>KOS93740</t>
  </si>
  <si>
    <t>SUU241163JB019765</t>
  </si>
  <si>
    <t>URBINO 10,5</t>
  </si>
  <si>
    <t>URBINO 12 hybrid</t>
  </si>
  <si>
    <t>KIA</t>
  </si>
  <si>
    <t>KOS86903</t>
  </si>
  <si>
    <t>SUU2411639B007904</t>
  </si>
  <si>
    <t>KOS86901</t>
  </si>
  <si>
    <t>SU92411613BPN1040</t>
  </si>
  <si>
    <t>SU92411613BPN1041</t>
  </si>
  <si>
    <t>Data rozpoczęcia ochrony</t>
  </si>
  <si>
    <t>wartości sum ubezpieczenia w 2018</t>
  </si>
  <si>
    <t>wskaźnik spadku wartości autobusów w I okresie rozliczeniowym względem wartości z 2018 (wartości początkowej nowej)</t>
  </si>
  <si>
    <t>Autobusy z 2018r.:</t>
  </si>
  <si>
    <t>Autobusy starsze niż z 2018r.</t>
  </si>
  <si>
    <t xml:space="preserve">wskaźnik spadku wartości autobusów w I okresie rozliczeniowym względem wartości z 2018 </t>
  </si>
  <si>
    <t>TAK</t>
  </si>
  <si>
    <t>NIE</t>
  </si>
  <si>
    <t>Pozostałe pojazdy</t>
  </si>
  <si>
    <t>Ubezpieczenie oc ppm w I okresie ubezpieczenia</t>
  </si>
  <si>
    <t>Ubezpieczenie oc ppm w II okresie ubezpieczenia</t>
  </si>
  <si>
    <t>KOS86902</t>
  </si>
  <si>
    <t>Suma ubezpieczenia AC w 2019r.</t>
  </si>
  <si>
    <t xml:space="preserve">Załącznik nr 5 do SIWZ - wykaz ubezpieczonych pojazdów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</si>
</sst>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10" xfId="0" applyFont="1" applyFill="1" applyBorder="1" applyAlignment="1">
      <alignment horizontal="center" wrapText="1"/>
    </xf>
    <xf numFmtId="44" fontId="18" fillId="0" borderId="10" xfId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10" xfId="0" applyFont="1" applyFill="1" applyBorder="1"/>
    <xf numFmtId="14" fontId="19" fillId="0" borderId="10" xfId="0" applyNumberFormat="1" applyFont="1" applyFill="1" applyBorder="1"/>
    <xf numFmtId="14" fontId="18" fillId="0" borderId="10" xfId="0" applyNumberFormat="1" applyFont="1" applyFill="1" applyBorder="1"/>
    <xf numFmtId="14" fontId="19" fillId="0" borderId="10" xfId="0" applyNumberFormat="1" applyFont="1" applyFill="1" applyBorder="1" applyAlignment="1">
      <alignment horizontal="center"/>
    </xf>
    <xf numFmtId="44" fontId="19" fillId="0" borderId="10" xfId="1" applyFont="1" applyFill="1" applyBorder="1"/>
    <xf numFmtId="0" fontId="19" fillId="0" borderId="0" xfId="0" applyFont="1" applyFill="1"/>
    <xf numFmtId="16" fontId="19" fillId="0" borderId="10" xfId="0" applyNumberFormat="1" applyFont="1" applyFill="1" applyBorder="1"/>
    <xf numFmtId="44" fontId="20" fillId="0" borderId="10" xfId="1" applyFont="1" applyFill="1" applyBorder="1"/>
    <xf numFmtId="0" fontId="19" fillId="0" borderId="11" xfId="0" applyFont="1" applyFill="1" applyBorder="1"/>
    <xf numFmtId="14" fontId="19" fillId="0" borderId="11" xfId="0" applyNumberFormat="1" applyFont="1" applyFill="1" applyBorder="1"/>
    <xf numFmtId="44" fontId="19" fillId="0" borderId="11" xfId="1" applyFont="1" applyFill="1" applyBorder="1"/>
    <xf numFmtId="0" fontId="20" fillId="0" borderId="10" xfId="0" applyFont="1" applyFill="1" applyBorder="1"/>
    <xf numFmtId="14" fontId="20" fillId="0" borderId="10" xfId="0" applyNumberFormat="1" applyFont="1" applyFill="1" applyBorder="1"/>
    <xf numFmtId="14" fontId="23" fillId="0" borderId="10" xfId="0" applyNumberFormat="1" applyFont="1" applyFill="1" applyBorder="1"/>
    <xf numFmtId="0" fontId="20" fillId="0" borderId="0" xfId="0" applyFont="1" applyFill="1"/>
    <xf numFmtId="0" fontId="18" fillId="0" borderId="0" xfId="0" applyFont="1" applyFill="1"/>
    <xf numFmtId="44" fontId="19" fillId="0" borderId="0" xfId="0" applyNumberFormat="1" applyFont="1" applyFill="1"/>
    <xf numFmtId="0" fontId="19" fillId="0" borderId="0" xfId="0" applyFont="1" applyFill="1" applyAlignment="1">
      <alignment horizontal="center"/>
    </xf>
    <xf numFmtId="44" fontId="18" fillId="0" borderId="0" xfId="1" applyFont="1" applyFill="1"/>
    <xf numFmtId="44" fontId="19" fillId="0" borderId="0" xfId="1" applyFont="1" applyFill="1"/>
    <xf numFmtId="44" fontId="19" fillId="0" borderId="10" xfId="1" applyFont="1" applyFill="1" applyBorder="1" applyAlignment="1">
      <alignment horizontal="center" wrapText="1"/>
    </xf>
    <xf numFmtId="9" fontId="19" fillId="0" borderId="10" xfId="1" applyNumberFormat="1" applyFont="1" applyFill="1" applyBorder="1"/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O76"/>
  <sheetViews>
    <sheetView tabSelected="1" zoomScale="70" zoomScaleNormal="70" workbookViewId="0">
      <pane xSplit="2" ySplit="2" topLeftCell="C28" activePane="bottomRight" state="frozen"/>
      <selection pane="topRight" activeCell="C1" sqref="C1"/>
      <selection pane="bottomLeft" activeCell="A2" sqref="A2"/>
      <selection pane="bottomRight" activeCell="B41" sqref="B41"/>
    </sheetView>
  </sheetViews>
  <sheetFormatPr defaultColWidth="9.109375" defaultRowHeight="13.8" x14ac:dyDescent="0.3"/>
  <cols>
    <col min="1" max="1" width="34" style="9" bestFit="1" customWidth="1"/>
    <col min="2" max="3" width="15.109375" style="9" bestFit="1" customWidth="1"/>
    <col min="4" max="4" width="14" style="9" bestFit="1" customWidth="1"/>
    <col min="5" max="5" width="20.88671875" style="9" bestFit="1" customWidth="1"/>
    <col min="6" max="6" width="17" style="9" bestFit="1" customWidth="1"/>
    <col min="7" max="7" width="24.33203125" style="9" customWidth="1"/>
    <col min="8" max="8" width="27.109375" style="9" bestFit="1" customWidth="1"/>
    <col min="9" max="9" width="13.5546875" style="9" customWidth="1"/>
    <col min="10" max="10" width="16.44140625" style="9" customWidth="1"/>
    <col min="11" max="11" width="14.44140625" style="9" customWidth="1"/>
    <col min="12" max="12" width="20" style="9" bestFit="1" customWidth="1"/>
    <col min="13" max="13" width="19.6640625" style="9" bestFit="1" customWidth="1"/>
    <col min="14" max="14" width="25.33203125" style="19" customWidth="1"/>
    <col min="15" max="15" width="22" style="21" customWidth="1"/>
    <col min="16" max="16" width="22" style="21" hidden="1" customWidth="1"/>
    <col min="17" max="17" width="17" style="9" hidden="1" customWidth="1"/>
    <col min="18" max="18" width="33" style="23" customWidth="1"/>
    <col min="19" max="19" width="16.88671875" style="9" customWidth="1"/>
    <col min="20" max="20" width="15" style="9" customWidth="1"/>
    <col min="21" max="16384" width="9.109375" style="9"/>
  </cols>
  <sheetData>
    <row r="1" spans="1:20" x14ac:dyDescent="0.3">
      <c r="A1" s="9" t="s">
        <v>190</v>
      </c>
      <c r="B1" s="19"/>
    </row>
    <row r="2" spans="1:20" s="3" customFormat="1" ht="41.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141</v>
      </c>
      <c r="H2" s="1" t="s">
        <v>6</v>
      </c>
      <c r="I2" s="1" t="s">
        <v>140</v>
      </c>
      <c r="J2" s="1" t="s">
        <v>134</v>
      </c>
      <c r="K2" s="1" t="s">
        <v>135</v>
      </c>
      <c r="L2" s="1" t="s">
        <v>136</v>
      </c>
      <c r="M2" s="1" t="s">
        <v>137</v>
      </c>
      <c r="N2" s="1" t="s">
        <v>177</v>
      </c>
      <c r="O2" s="1" t="s">
        <v>186</v>
      </c>
      <c r="P2" s="1" t="s">
        <v>187</v>
      </c>
      <c r="Q2" s="1" t="s">
        <v>178</v>
      </c>
      <c r="R2" s="2" t="s">
        <v>189</v>
      </c>
      <c r="S2" s="1" t="s">
        <v>138</v>
      </c>
      <c r="T2" s="1" t="s">
        <v>139</v>
      </c>
    </row>
    <row r="3" spans="1:20" ht="19.8" customHeight="1" x14ac:dyDescent="0.3">
      <c r="A3" s="4" t="s">
        <v>7</v>
      </c>
      <c r="B3" s="4" t="s">
        <v>8</v>
      </c>
      <c r="C3" s="4" t="s">
        <v>9</v>
      </c>
      <c r="D3" s="4">
        <v>280</v>
      </c>
      <c r="E3" s="4" t="s">
        <v>10</v>
      </c>
      <c r="F3" s="4" t="s">
        <v>11</v>
      </c>
      <c r="G3" s="4"/>
      <c r="H3" s="4">
        <v>28026160185</v>
      </c>
      <c r="I3" s="4">
        <v>1985</v>
      </c>
      <c r="J3" s="5">
        <v>31412</v>
      </c>
      <c r="K3" s="4">
        <v>10350</v>
      </c>
      <c r="L3" s="4">
        <v>0</v>
      </c>
      <c r="M3" s="4">
        <v>6</v>
      </c>
      <c r="N3" s="6">
        <v>43466</v>
      </c>
      <c r="O3" s="7" t="s">
        <v>183</v>
      </c>
      <c r="P3" s="7" t="s">
        <v>183</v>
      </c>
      <c r="Q3" s="8"/>
      <c r="R3" s="8"/>
      <c r="S3" s="4">
        <v>10000</v>
      </c>
      <c r="T3" s="4"/>
    </row>
    <row r="4" spans="1:20" ht="17.399999999999999" customHeight="1" x14ac:dyDescent="0.3">
      <c r="A4" s="4" t="s">
        <v>7</v>
      </c>
      <c r="B4" s="4" t="s">
        <v>16</v>
      </c>
      <c r="C4" s="4" t="s">
        <v>12</v>
      </c>
      <c r="D4" s="4" t="s">
        <v>13</v>
      </c>
      <c r="E4" s="4" t="s">
        <v>14</v>
      </c>
      <c r="F4" s="4" t="s">
        <v>15</v>
      </c>
      <c r="G4" s="4"/>
      <c r="H4" s="4">
        <v>8500180</v>
      </c>
      <c r="I4" s="4">
        <v>1985</v>
      </c>
      <c r="J4" s="5">
        <v>31412</v>
      </c>
      <c r="K4" s="4">
        <v>1100</v>
      </c>
      <c r="L4" s="4">
        <v>1</v>
      </c>
      <c r="M4" s="4">
        <v>31</v>
      </c>
      <c r="N4" s="6">
        <v>43466</v>
      </c>
      <c r="O4" s="7" t="s">
        <v>184</v>
      </c>
      <c r="P4" s="7" t="s">
        <v>184</v>
      </c>
      <c r="Q4" s="8"/>
      <c r="R4" s="8"/>
      <c r="S4" s="4">
        <v>10000</v>
      </c>
      <c r="T4" s="4"/>
    </row>
    <row r="5" spans="1:20" x14ac:dyDescent="0.3">
      <c r="A5" s="4" t="s">
        <v>7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122</v>
      </c>
      <c r="H5" s="4" t="s">
        <v>22</v>
      </c>
      <c r="I5" s="4">
        <v>2012</v>
      </c>
      <c r="J5" s="5">
        <v>41284</v>
      </c>
      <c r="K5" s="4">
        <v>1560</v>
      </c>
      <c r="L5" s="4">
        <v>715</v>
      </c>
      <c r="M5" s="4">
        <v>5</v>
      </c>
      <c r="N5" s="6">
        <v>43475</v>
      </c>
      <c r="O5" s="7" t="s">
        <v>183</v>
      </c>
      <c r="P5" s="7" t="s">
        <v>183</v>
      </c>
      <c r="Q5" s="8">
        <v>25650</v>
      </c>
      <c r="R5" s="8">
        <v>18600</v>
      </c>
      <c r="S5" s="4">
        <v>10000</v>
      </c>
      <c r="T5" s="4" t="s">
        <v>23</v>
      </c>
    </row>
    <row r="6" spans="1:20" x14ac:dyDescent="0.3">
      <c r="A6" s="4" t="s">
        <v>7</v>
      </c>
      <c r="B6" s="4" t="s">
        <v>24</v>
      </c>
      <c r="C6" s="4" t="s">
        <v>12</v>
      </c>
      <c r="D6" s="4" t="s">
        <v>13</v>
      </c>
      <c r="E6" s="4" t="s">
        <v>25</v>
      </c>
      <c r="F6" s="4" t="s">
        <v>15</v>
      </c>
      <c r="G6" s="4" t="s">
        <v>26</v>
      </c>
      <c r="H6" s="4" t="s">
        <v>26</v>
      </c>
      <c r="I6" s="4">
        <v>1997</v>
      </c>
      <c r="J6" s="5">
        <v>35795</v>
      </c>
      <c r="K6" s="4">
        <v>11630</v>
      </c>
      <c r="L6" s="4">
        <v>1</v>
      </c>
      <c r="M6" s="4">
        <v>31</v>
      </c>
      <c r="N6" s="6">
        <v>43557</v>
      </c>
      <c r="O6" s="7" t="s">
        <v>183</v>
      </c>
      <c r="P6" s="7" t="s">
        <v>183</v>
      </c>
      <c r="Q6" s="8"/>
      <c r="R6" s="8"/>
      <c r="S6" s="4">
        <v>10000</v>
      </c>
      <c r="T6" s="4"/>
    </row>
    <row r="7" spans="1:20" x14ac:dyDescent="0.3">
      <c r="A7" s="4" t="s">
        <v>7</v>
      </c>
      <c r="B7" s="4" t="s">
        <v>27</v>
      </c>
      <c r="C7" s="4" t="s">
        <v>12</v>
      </c>
      <c r="D7" s="4" t="s">
        <v>13</v>
      </c>
      <c r="E7" s="4" t="s">
        <v>25</v>
      </c>
      <c r="F7" s="4" t="s">
        <v>15</v>
      </c>
      <c r="G7" s="4" t="s">
        <v>28</v>
      </c>
      <c r="H7" s="4" t="s">
        <v>28</v>
      </c>
      <c r="I7" s="4">
        <v>1997</v>
      </c>
      <c r="J7" s="5">
        <v>35795</v>
      </c>
      <c r="K7" s="4">
        <v>11630</v>
      </c>
      <c r="L7" s="4">
        <v>1</v>
      </c>
      <c r="M7" s="4">
        <v>31</v>
      </c>
      <c r="N7" s="6">
        <v>43557</v>
      </c>
      <c r="O7" s="7" t="s">
        <v>183</v>
      </c>
      <c r="P7" s="7" t="s">
        <v>183</v>
      </c>
      <c r="Q7" s="8"/>
      <c r="R7" s="8"/>
      <c r="S7" s="4">
        <v>10000</v>
      </c>
      <c r="T7" s="4"/>
    </row>
    <row r="8" spans="1:20" x14ac:dyDescent="0.3">
      <c r="A8" s="4" t="s">
        <v>7</v>
      </c>
      <c r="B8" s="4" t="s">
        <v>29</v>
      </c>
      <c r="C8" s="4" t="s">
        <v>12</v>
      </c>
      <c r="D8" s="4" t="s">
        <v>13</v>
      </c>
      <c r="E8" s="4" t="s">
        <v>25</v>
      </c>
      <c r="F8" s="4" t="s">
        <v>15</v>
      </c>
      <c r="G8" s="4" t="s">
        <v>30</v>
      </c>
      <c r="H8" s="4" t="s">
        <v>30</v>
      </c>
      <c r="I8" s="4">
        <v>1997</v>
      </c>
      <c r="J8" s="5">
        <v>35795</v>
      </c>
      <c r="K8" s="4">
        <v>11630</v>
      </c>
      <c r="L8" s="4">
        <v>1</v>
      </c>
      <c r="M8" s="4">
        <v>31</v>
      </c>
      <c r="N8" s="6">
        <v>43557</v>
      </c>
      <c r="O8" s="7" t="s">
        <v>183</v>
      </c>
      <c r="P8" s="7" t="s">
        <v>183</v>
      </c>
      <c r="Q8" s="8"/>
      <c r="R8" s="8"/>
      <c r="S8" s="4">
        <v>10000</v>
      </c>
      <c r="T8" s="4"/>
    </row>
    <row r="9" spans="1:20" x14ac:dyDescent="0.3">
      <c r="A9" s="4" t="s">
        <v>7</v>
      </c>
      <c r="B9" s="4" t="s">
        <v>31</v>
      </c>
      <c r="C9" s="4" t="s">
        <v>12</v>
      </c>
      <c r="D9" s="4" t="s">
        <v>13</v>
      </c>
      <c r="E9" s="4" t="s">
        <v>25</v>
      </c>
      <c r="F9" s="4" t="s">
        <v>15</v>
      </c>
      <c r="G9" s="4" t="s">
        <v>32</v>
      </c>
      <c r="H9" s="4" t="s">
        <v>32</v>
      </c>
      <c r="I9" s="4">
        <v>1997</v>
      </c>
      <c r="J9" s="5">
        <v>35795</v>
      </c>
      <c r="K9" s="4">
        <v>11630</v>
      </c>
      <c r="L9" s="4">
        <v>1</v>
      </c>
      <c r="M9" s="4">
        <v>30</v>
      </c>
      <c r="N9" s="6">
        <v>43557</v>
      </c>
      <c r="O9" s="7" t="s">
        <v>183</v>
      </c>
      <c r="P9" s="7" t="s">
        <v>183</v>
      </c>
      <c r="Q9" s="8"/>
      <c r="R9" s="8"/>
      <c r="S9" s="4">
        <v>10000</v>
      </c>
      <c r="T9" s="4"/>
    </row>
    <row r="10" spans="1:20" x14ac:dyDescent="0.3">
      <c r="A10" s="4" t="s">
        <v>7</v>
      </c>
      <c r="B10" s="4" t="s">
        <v>33</v>
      </c>
      <c r="C10" s="4" t="s">
        <v>12</v>
      </c>
      <c r="D10" s="4" t="s">
        <v>13</v>
      </c>
      <c r="E10" s="4" t="s">
        <v>25</v>
      </c>
      <c r="F10" s="4" t="s">
        <v>15</v>
      </c>
      <c r="G10" s="4" t="s">
        <v>34</v>
      </c>
      <c r="H10" s="4" t="s">
        <v>34</v>
      </c>
      <c r="I10" s="4">
        <v>1997</v>
      </c>
      <c r="J10" s="5">
        <v>35795</v>
      </c>
      <c r="K10" s="4">
        <v>11630</v>
      </c>
      <c r="L10" s="4">
        <v>1</v>
      </c>
      <c r="M10" s="4">
        <v>30</v>
      </c>
      <c r="N10" s="6">
        <v>43557</v>
      </c>
      <c r="O10" s="7" t="s">
        <v>183</v>
      </c>
      <c r="P10" s="7" t="s">
        <v>183</v>
      </c>
      <c r="Q10" s="8"/>
      <c r="R10" s="8"/>
      <c r="S10" s="4">
        <v>10000</v>
      </c>
      <c r="T10" s="4"/>
    </row>
    <row r="11" spans="1:20" x14ac:dyDescent="0.3">
      <c r="A11" s="4" t="s">
        <v>7</v>
      </c>
      <c r="B11" s="4" t="s">
        <v>35</v>
      </c>
      <c r="C11" s="4" t="s">
        <v>36</v>
      </c>
      <c r="D11" s="4" t="s">
        <v>37</v>
      </c>
      <c r="E11" s="10">
        <v>43321</v>
      </c>
      <c r="F11" s="4" t="s">
        <v>15</v>
      </c>
      <c r="G11" s="4" t="s">
        <v>123</v>
      </c>
      <c r="H11" s="4" t="s">
        <v>38</v>
      </c>
      <c r="I11" s="4">
        <v>2011</v>
      </c>
      <c r="J11" s="5">
        <v>40908</v>
      </c>
      <c r="K11" s="4">
        <v>6692</v>
      </c>
      <c r="L11" s="4">
        <v>0</v>
      </c>
      <c r="M11" s="4">
        <v>26</v>
      </c>
      <c r="N11" s="6">
        <v>43570</v>
      </c>
      <c r="O11" s="7" t="s">
        <v>183</v>
      </c>
      <c r="P11" s="7" t="s">
        <v>183</v>
      </c>
      <c r="Q11" s="8">
        <v>221837</v>
      </c>
      <c r="R11" s="8">
        <f>Q11*$R$70</f>
        <v>199653.30000000002</v>
      </c>
      <c r="S11" s="4">
        <v>10000</v>
      </c>
      <c r="T11" s="4" t="s">
        <v>23</v>
      </c>
    </row>
    <row r="12" spans="1:20" x14ac:dyDescent="0.3">
      <c r="A12" s="4" t="s">
        <v>7</v>
      </c>
      <c r="B12" s="4" t="s">
        <v>39</v>
      </c>
      <c r="C12" s="4" t="s">
        <v>36</v>
      </c>
      <c r="D12" s="4" t="s">
        <v>37</v>
      </c>
      <c r="E12" s="4">
        <v>10</v>
      </c>
      <c r="F12" s="4" t="s">
        <v>15</v>
      </c>
      <c r="G12" s="4" t="s">
        <v>40</v>
      </c>
      <c r="H12" s="4" t="s">
        <v>40</v>
      </c>
      <c r="I12" s="4">
        <v>2011</v>
      </c>
      <c r="J12" s="5">
        <v>40908</v>
      </c>
      <c r="K12" s="4">
        <v>6692</v>
      </c>
      <c r="L12" s="4">
        <v>0</v>
      </c>
      <c r="M12" s="4">
        <v>22</v>
      </c>
      <c r="N12" s="6">
        <v>43570</v>
      </c>
      <c r="O12" s="7" t="s">
        <v>183</v>
      </c>
      <c r="P12" s="7" t="s">
        <v>183</v>
      </c>
      <c r="Q12" s="8">
        <v>228055</v>
      </c>
      <c r="R12" s="8">
        <f>Q12*$R$70</f>
        <v>205249.5</v>
      </c>
      <c r="S12" s="4">
        <v>10000</v>
      </c>
      <c r="T12" s="4" t="s">
        <v>23</v>
      </c>
    </row>
    <row r="13" spans="1:20" x14ac:dyDescent="0.3">
      <c r="A13" s="4" t="s">
        <v>7</v>
      </c>
      <c r="B13" s="4" t="s">
        <v>41</v>
      </c>
      <c r="C13" s="4" t="s">
        <v>36</v>
      </c>
      <c r="D13" s="4" t="s">
        <v>37</v>
      </c>
      <c r="E13" s="4">
        <v>10</v>
      </c>
      <c r="F13" s="4" t="s">
        <v>15</v>
      </c>
      <c r="G13" s="4" t="s">
        <v>42</v>
      </c>
      <c r="H13" s="4" t="s">
        <v>42</v>
      </c>
      <c r="I13" s="4">
        <v>2011</v>
      </c>
      <c r="J13" s="5">
        <v>40908</v>
      </c>
      <c r="K13" s="4">
        <v>6692</v>
      </c>
      <c r="L13" s="4">
        <v>0</v>
      </c>
      <c r="M13" s="4">
        <v>22</v>
      </c>
      <c r="N13" s="6">
        <v>43570</v>
      </c>
      <c r="O13" s="7" t="s">
        <v>183</v>
      </c>
      <c r="P13" s="7" t="s">
        <v>183</v>
      </c>
      <c r="Q13" s="8">
        <v>228008</v>
      </c>
      <c r="R13" s="8">
        <f>Q13*$R$70</f>
        <v>205207.2</v>
      </c>
      <c r="S13" s="4">
        <v>10000</v>
      </c>
      <c r="T13" s="4" t="s">
        <v>23</v>
      </c>
    </row>
    <row r="14" spans="1:20" x14ac:dyDescent="0.3">
      <c r="A14" s="4" t="s">
        <v>7</v>
      </c>
      <c r="B14" s="4" t="s">
        <v>43</v>
      </c>
      <c r="C14" s="4" t="s">
        <v>12</v>
      </c>
      <c r="D14" s="4" t="s">
        <v>13</v>
      </c>
      <c r="E14" s="4" t="s">
        <v>25</v>
      </c>
      <c r="F14" s="4" t="s">
        <v>15</v>
      </c>
      <c r="G14" s="4" t="s">
        <v>124</v>
      </c>
      <c r="H14" s="4" t="s">
        <v>44</v>
      </c>
      <c r="I14" s="4">
        <v>1995</v>
      </c>
      <c r="J14" s="5">
        <v>35064</v>
      </c>
      <c r="K14" s="4">
        <v>11630</v>
      </c>
      <c r="L14" s="4">
        <v>0</v>
      </c>
      <c r="M14" s="4">
        <v>31</v>
      </c>
      <c r="N14" s="6">
        <v>43579</v>
      </c>
      <c r="O14" s="7" t="s">
        <v>183</v>
      </c>
      <c r="P14" s="7" t="s">
        <v>183</v>
      </c>
      <c r="Q14" s="8"/>
      <c r="R14" s="8"/>
      <c r="S14" s="4">
        <v>10000</v>
      </c>
      <c r="T14" s="4"/>
    </row>
    <row r="15" spans="1:20" x14ac:dyDescent="0.3">
      <c r="A15" s="4" t="s">
        <v>7</v>
      </c>
      <c r="B15" s="4" t="s">
        <v>45</v>
      </c>
      <c r="C15" s="4" t="s">
        <v>171</v>
      </c>
      <c r="D15" s="4" t="s">
        <v>46</v>
      </c>
      <c r="E15" s="4" t="s">
        <v>47</v>
      </c>
      <c r="F15" s="4" t="s">
        <v>48</v>
      </c>
      <c r="G15" s="4" t="s">
        <v>125</v>
      </c>
      <c r="H15" s="4" t="s">
        <v>49</v>
      </c>
      <c r="I15" s="4">
        <v>1999</v>
      </c>
      <c r="J15" s="5">
        <v>36525</v>
      </c>
      <c r="K15" s="4">
        <v>2700</v>
      </c>
      <c r="L15" s="4">
        <v>350</v>
      </c>
      <c r="M15" s="4">
        <v>6</v>
      </c>
      <c r="N15" s="6">
        <v>43602</v>
      </c>
      <c r="O15" s="7" t="s">
        <v>183</v>
      </c>
      <c r="P15" s="7" t="s">
        <v>183</v>
      </c>
      <c r="Q15" s="8"/>
      <c r="R15" s="8"/>
      <c r="S15" s="4">
        <v>10000</v>
      </c>
      <c r="T15" s="4"/>
    </row>
    <row r="16" spans="1:20" x14ac:dyDescent="0.3">
      <c r="A16" s="4" t="s">
        <v>7</v>
      </c>
      <c r="B16" s="4" t="s">
        <v>50</v>
      </c>
      <c r="C16" s="4" t="s">
        <v>36</v>
      </c>
      <c r="D16" s="4" t="s">
        <v>37</v>
      </c>
      <c r="E16" s="4" t="s">
        <v>51</v>
      </c>
      <c r="F16" s="4" t="s">
        <v>15</v>
      </c>
      <c r="G16" s="4" t="s">
        <v>52</v>
      </c>
      <c r="H16" s="4"/>
      <c r="I16" s="4">
        <v>2018</v>
      </c>
      <c r="J16" s="5">
        <v>43231</v>
      </c>
      <c r="K16" s="4">
        <v>6700</v>
      </c>
      <c r="L16" s="4">
        <v>0</v>
      </c>
      <c r="M16" s="4">
        <v>25</v>
      </c>
      <c r="N16" s="6">
        <v>43596.415277777778</v>
      </c>
      <c r="O16" s="7" t="s">
        <v>183</v>
      </c>
      <c r="P16" s="7" t="s">
        <v>183</v>
      </c>
      <c r="Q16" s="8">
        <v>830000</v>
      </c>
      <c r="R16" s="8">
        <f>Q16*$R$66</f>
        <v>771900</v>
      </c>
      <c r="S16" s="4">
        <v>10000</v>
      </c>
      <c r="T16" s="4" t="s">
        <v>23</v>
      </c>
    </row>
    <row r="17" spans="1:20" x14ac:dyDescent="0.3">
      <c r="A17" s="4" t="s">
        <v>7</v>
      </c>
      <c r="B17" s="4" t="s">
        <v>53</v>
      </c>
      <c r="C17" s="4" t="s">
        <v>36</v>
      </c>
      <c r="D17" s="4" t="s">
        <v>37</v>
      </c>
      <c r="E17" s="4">
        <v>10.5</v>
      </c>
      <c r="F17" s="4" t="s">
        <v>15</v>
      </c>
      <c r="G17" s="4" t="s">
        <v>54</v>
      </c>
      <c r="H17" s="4"/>
      <c r="I17" s="4">
        <v>2018</v>
      </c>
      <c r="J17" s="5">
        <v>43231</v>
      </c>
      <c r="K17" s="4">
        <v>6700</v>
      </c>
      <c r="L17" s="4">
        <v>0</v>
      </c>
      <c r="M17" s="4">
        <v>26</v>
      </c>
      <c r="N17" s="6">
        <v>43596.415972222225</v>
      </c>
      <c r="O17" s="7" t="s">
        <v>183</v>
      </c>
      <c r="P17" s="7" t="s">
        <v>183</v>
      </c>
      <c r="Q17" s="8">
        <v>899000</v>
      </c>
      <c r="R17" s="8">
        <f>Q17*$R$66</f>
        <v>836070</v>
      </c>
      <c r="S17" s="4">
        <v>10000</v>
      </c>
      <c r="T17" s="4" t="s">
        <v>23</v>
      </c>
    </row>
    <row r="18" spans="1:20" x14ac:dyDescent="0.3">
      <c r="A18" s="4" t="s">
        <v>7</v>
      </c>
      <c r="B18" s="4" t="s">
        <v>55</v>
      </c>
      <c r="C18" s="4" t="s">
        <v>36</v>
      </c>
      <c r="D18" s="4" t="s">
        <v>37</v>
      </c>
      <c r="E18" s="4" t="s">
        <v>51</v>
      </c>
      <c r="F18" s="4" t="s">
        <v>15</v>
      </c>
      <c r="G18" s="4" t="s">
        <v>56</v>
      </c>
      <c r="H18" s="4"/>
      <c r="I18" s="4">
        <v>2018</v>
      </c>
      <c r="J18" s="5">
        <v>43238</v>
      </c>
      <c r="K18" s="4">
        <v>6700</v>
      </c>
      <c r="L18" s="4">
        <v>0</v>
      </c>
      <c r="M18" s="4">
        <v>25</v>
      </c>
      <c r="N18" s="6">
        <v>43603.470833333333</v>
      </c>
      <c r="O18" s="7" t="s">
        <v>183</v>
      </c>
      <c r="P18" s="7" t="s">
        <v>183</v>
      </c>
      <c r="Q18" s="8">
        <v>830000</v>
      </c>
      <c r="R18" s="8">
        <f>Q18*$R$66</f>
        <v>771900</v>
      </c>
      <c r="S18" s="4">
        <v>10000</v>
      </c>
      <c r="T18" s="4" t="s">
        <v>23</v>
      </c>
    </row>
    <row r="19" spans="1:20" x14ac:dyDescent="0.3">
      <c r="A19" s="4" t="s">
        <v>7</v>
      </c>
      <c r="B19" s="4" t="s">
        <v>57</v>
      </c>
      <c r="C19" s="4" t="s">
        <v>36</v>
      </c>
      <c r="D19" s="4" t="s">
        <v>37</v>
      </c>
      <c r="E19" s="4">
        <v>10.5</v>
      </c>
      <c r="F19" s="4" t="s">
        <v>15</v>
      </c>
      <c r="G19" s="4" t="s">
        <v>58</v>
      </c>
      <c r="H19" s="4"/>
      <c r="I19" s="4">
        <v>2018</v>
      </c>
      <c r="J19" s="5">
        <v>43238</v>
      </c>
      <c r="K19" s="4">
        <v>6700</v>
      </c>
      <c r="L19" s="4">
        <v>0</v>
      </c>
      <c r="M19" s="4">
        <v>26</v>
      </c>
      <c r="N19" s="6">
        <v>43603.470833333333</v>
      </c>
      <c r="O19" s="7" t="s">
        <v>183</v>
      </c>
      <c r="P19" s="7" t="s">
        <v>183</v>
      </c>
      <c r="Q19" s="8">
        <v>899000</v>
      </c>
      <c r="R19" s="8">
        <f>Q19*$R$66</f>
        <v>836070</v>
      </c>
      <c r="S19" s="4">
        <v>10000</v>
      </c>
      <c r="T19" s="4" t="s">
        <v>23</v>
      </c>
    </row>
    <row r="20" spans="1:20" x14ac:dyDescent="0.3">
      <c r="A20" s="4" t="s">
        <v>7</v>
      </c>
      <c r="B20" s="4" t="s">
        <v>59</v>
      </c>
      <c r="C20" s="4" t="s">
        <v>36</v>
      </c>
      <c r="D20" s="4" t="s">
        <v>37</v>
      </c>
      <c r="E20" s="4">
        <v>10.5</v>
      </c>
      <c r="F20" s="4" t="s">
        <v>15</v>
      </c>
      <c r="G20" s="4" t="s">
        <v>60</v>
      </c>
      <c r="H20" s="4"/>
      <c r="I20" s="4">
        <v>2018</v>
      </c>
      <c r="J20" s="5">
        <v>43238</v>
      </c>
      <c r="K20" s="4">
        <v>6700</v>
      </c>
      <c r="L20" s="4">
        <v>0</v>
      </c>
      <c r="M20" s="4">
        <v>26</v>
      </c>
      <c r="N20" s="6">
        <v>43603.470833333333</v>
      </c>
      <c r="O20" s="7" t="s">
        <v>183</v>
      </c>
      <c r="P20" s="7" t="s">
        <v>183</v>
      </c>
      <c r="Q20" s="8">
        <v>899000</v>
      </c>
      <c r="R20" s="8">
        <f>Q20*$R$66</f>
        <v>836070</v>
      </c>
      <c r="S20" s="4">
        <v>10000</v>
      </c>
      <c r="T20" s="4" t="s">
        <v>23</v>
      </c>
    </row>
    <row r="21" spans="1:20" x14ac:dyDescent="0.3">
      <c r="A21" s="4" t="s">
        <v>7</v>
      </c>
      <c r="B21" s="4" t="s">
        <v>61</v>
      </c>
      <c r="C21" s="4" t="s">
        <v>12</v>
      </c>
      <c r="D21" s="4" t="s">
        <v>13</v>
      </c>
      <c r="E21" s="4" t="s">
        <v>62</v>
      </c>
      <c r="F21" s="4" t="s">
        <v>15</v>
      </c>
      <c r="G21" s="4" t="s">
        <v>63</v>
      </c>
      <c r="H21" s="4"/>
      <c r="I21" s="4">
        <v>1992</v>
      </c>
      <c r="J21" s="5">
        <v>33886</v>
      </c>
      <c r="K21" s="4">
        <v>11630</v>
      </c>
      <c r="L21" s="4">
        <v>0</v>
      </c>
      <c r="M21" s="4">
        <v>80</v>
      </c>
      <c r="N21" s="6">
        <v>43626</v>
      </c>
      <c r="O21" s="7" t="s">
        <v>183</v>
      </c>
      <c r="P21" s="7" t="s">
        <v>184</v>
      </c>
      <c r="Q21" s="8"/>
      <c r="R21" s="8"/>
      <c r="S21" s="4">
        <v>10000</v>
      </c>
      <c r="T21" s="4"/>
    </row>
    <row r="22" spans="1:20" x14ac:dyDescent="0.3">
      <c r="A22" s="4" t="s">
        <v>7</v>
      </c>
      <c r="B22" s="4" t="s">
        <v>64</v>
      </c>
      <c r="C22" s="4" t="s">
        <v>12</v>
      </c>
      <c r="D22" s="4" t="s">
        <v>13</v>
      </c>
      <c r="E22" s="4" t="s">
        <v>65</v>
      </c>
      <c r="F22" s="4" t="s">
        <v>15</v>
      </c>
      <c r="G22" s="4" t="s">
        <v>66</v>
      </c>
      <c r="H22" s="4"/>
      <c r="I22" s="4">
        <v>1992</v>
      </c>
      <c r="J22" s="5">
        <v>33896</v>
      </c>
      <c r="K22" s="4">
        <v>11600</v>
      </c>
      <c r="L22" s="4">
        <v>0</v>
      </c>
      <c r="M22" s="4">
        <v>80</v>
      </c>
      <c r="N22" s="6">
        <v>43626</v>
      </c>
      <c r="O22" s="7" t="s">
        <v>183</v>
      </c>
      <c r="P22" s="7" t="s">
        <v>184</v>
      </c>
      <c r="Q22" s="8"/>
      <c r="R22" s="8"/>
      <c r="S22" s="4">
        <v>10000</v>
      </c>
      <c r="T22" s="4"/>
    </row>
    <row r="23" spans="1:20" ht="15.6" customHeight="1" x14ac:dyDescent="0.3">
      <c r="A23" s="4" t="s">
        <v>7</v>
      </c>
      <c r="B23" s="4" t="s">
        <v>67</v>
      </c>
      <c r="C23" s="4" t="s">
        <v>12</v>
      </c>
      <c r="D23" s="4" t="s">
        <v>13</v>
      </c>
      <c r="E23" s="4" t="s">
        <v>68</v>
      </c>
      <c r="F23" s="4" t="s">
        <v>15</v>
      </c>
      <c r="G23" s="4" t="s">
        <v>69</v>
      </c>
      <c r="H23" s="4"/>
      <c r="I23" s="4">
        <v>1992</v>
      </c>
      <c r="J23" s="5">
        <v>33864</v>
      </c>
      <c r="K23" s="4">
        <v>11600</v>
      </c>
      <c r="L23" s="4">
        <v>0</v>
      </c>
      <c r="M23" s="4">
        <v>86</v>
      </c>
      <c r="N23" s="6">
        <v>43626</v>
      </c>
      <c r="O23" s="7" t="s">
        <v>184</v>
      </c>
      <c r="P23" s="7" t="s">
        <v>184</v>
      </c>
      <c r="Q23" s="8"/>
      <c r="R23" s="8"/>
      <c r="S23" s="4">
        <v>10000</v>
      </c>
      <c r="T23" s="4"/>
    </row>
    <row r="24" spans="1:20" x14ac:dyDescent="0.3">
      <c r="A24" s="4" t="s">
        <v>7</v>
      </c>
      <c r="B24" s="4" t="s">
        <v>70</v>
      </c>
      <c r="C24" s="4" t="s">
        <v>12</v>
      </c>
      <c r="D24" s="4" t="s">
        <v>13</v>
      </c>
      <c r="E24" s="4" t="s">
        <v>71</v>
      </c>
      <c r="F24" s="4" t="s">
        <v>15</v>
      </c>
      <c r="G24" s="4" t="s">
        <v>72</v>
      </c>
      <c r="H24" s="4"/>
      <c r="I24" s="4">
        <v>1993</v>
      </c>
      <c r="J24" s="5">
        <v>34106</v>
      </c>
      <c r="K24" s="4">
        <v>8721</v>
      </c>
      <c r="L24" s="4">
        <v>0</v>
      </c>
      <c r="M24" s="4">
        <v>70</v>
      </c>
      <c r="N24" s="6">
        <v>43638</v>
      </c>
      <c r="O24" s="7" t="s">
        <v>183</v>
      </c>
      <c r="P24" s="7" t="s">
        <v>184</v>
      </c>
      <c r="Q24" s="8"/>
      <c r="R24" s="8"/>
      <c r="S24" s="4">
        <v>10000</v>
      </c>
      <c r="T24" s="4"/>
    </row>
    <row r="25" spans="1:20" x14ac:dyDescent="0.3">
      <c r="A25" s="4" t="s">
        <v>7</v>
      </c>
      <c r="B25" s="4" t="s">
        <v>73</v>
      </c>
      <c r="C25" s="4" t="s">
        <v>12</v>
      </c>
      <c r="D25" s="4" t="s">
        <v>13</v>
      </c>
      <c r="E25" s="4" t="s">
        <v>74</v>
      </c>
      <c r="F25" s="4" t="s">
        <v>15</v>
      </c>
      <c r="G25" s="4" t="s">
        <v>75</v>
      </c>
      <c r="H25" s="4"/>
      <c r="I25" s="4">
        <v>1993</v>
      </c>
      <c r="J25" s="5">
        <v>34106</v>
      </c>
      <c r="K25" s="4">
        <v>8721</v>
      </c>
      <c r="L25" s="4">
        <v>0</v>
      </c>
      <c r="M25" s="4">
        <v>70</v>
      </c>
      <c r="N25" s="6">
        <v>43638</v>
      </c>
      <c r="O25" s="7" t="s">
        <v>183</v>
      </c>
      <c r="P25" s="7" t="s">
        <v>184</v>
      </c>
      <c r="Q25" s="8"/>
      <c r="R25" s="8"/>
      <c r="S25" s="4">
        <v>10000</v>
      </c>
      <c r="T25" s="4"/>
    </row>
    <row r="26" spans="1:20" ht="15.6" customHeight="1" x14ac:dyDescent="0.3">
      <c r="A26" s="4" t="s">
        <v>7</v>
      </c>
      <c r="B26" s="4" t="s">
        <v>76</v>
      </c>
      <c r="C26" s="4" t="s">
        <v>12</v>
      </c>
      <c r="D26" s="4" t="s">
        <v>77</v>
      </c>
      <c r="E26" s="4" t="s">
        <v>78</v>
      </c>
      <c r="F26" s="4" t="s">
        <v>15</v>
      </c>
      <c r="G26" s="4" t="s">
        <v>79</v>
      </c>
      <c r="H26" s="4"/>
      <c r="I26" s="4">
        <v>1994</v>
      </c>
      <c r="J26" s="5">
        <v>34394</v>
      </c>
      <c r="K26" s="4">
        <v>11630</v>
      </c>
      <c r="L26" s="4">
        <v>0</v>
      </c>
      <c r="M26" s="4">
        <v>54</v>
      </c>
      <c r="N26" s="6">
        <v>43638</v>
      </c>
      <c r="O26" s="7" t="s">
        <v>184</v>
      </c>
      <c r="P26" s="7" t="s">
        <v>184</v>
      </c>
      <c r="Q26" s="8"/>
      <c r="R26" s="8"/>
      <c r="S26" s="4">
        <v>10000</v>
      </c>
      <c r="T26" s="4"/>
    </row>
    <row r="27" spans="1:20" x14ac:dyDescent="0.3">
      <c r="A27" s="4" t="s">
        <v>7</v>
      </c>
      <c r="B27" s="4" t="s">
        <v>80</v>
      </c>
      <c r="C27" s="4" t="s">
        <v>18</v>
      </c>
      <c r="D27" s="4" t="s">
        <v>81</v>
      </c>
      <c r="E27" s="4" t="s">
        <v>82</v>
      </c>
      <c r="F27" s="4" t="s">
        <v>48</v>
      </c>
      <c r="G27" s="4" t="s">
        <v>126</v>
      </c>
      <c r="H27" s="4" t="s">
        <v>83</v>
      </c>
      <c r="I27" s="4">
        <v>2009</v>
      </c>
      <c r="J27" s="5">
        <v>40178</v>
      </c>
      <c r="K27" s="4">
        <v>1590</v>
      </c>
      <c r="L27" s="4">
        <v>350</v>
      </c>
      <c r="M27" s="4">
        <v>7</v>
      </c>
      <c r="N27" s="6">
        <v>43674</v>
      </c>
      <c r="O27" s="7" t="s">
        <v>183</v>
      </c>
      <c r="P27" s="7" t="s">
        <v>183</v>
      </c>
      <c r="Q27" s="8">
        <v>20000</v>
      </c>
      <c r="R27" s="8">
        <v>12900</v>
      </c>
      <c r="S27" s="4">
        <v>10000</v>
      </c>
      <c r="T27" s="4" t="s">
        <v>23</v>
      </c>
    </row>
    <row r="28" spans="1:20" x14ac:dyDescent="0.3">
      <c r="A28" s="4" t="s">
        <v>7</v>
      </c>
      <c r="B28" s="4" t="s">
        <v>84</v>
      </c>
      <c r="C28" s="4" t="s">
        <v>36</v>
      </c>
      <c r="D28" s="4" t="s">
        <v>37</v>
      </c>
      <c r="E28" s="4" t="s">
        <v>85</v>
      </c>
      <c r="F28" s="4" t="s">
        <v>15</v>
      </c>
      <c r="G28" s="4" t="s">
        <v>127</v>
      </c>
      <c r="H28" s="4" t="s">
        <v>86</v>
      </c>
      <c r="I28" s="4">
        <v>2011</v>
      </c>
      <c r="J28" s="5">
        <v>40908</v>
      </c>
      <c r="K28" s="4">
        <v>6692</v>
      </c>
      <c r="L28" s="4">
        <v>1</v>
      </c>
      <c r="M28" s="4">
        <v>26</v>
      </c>
      <c r="N28" s="6">
        <v>43650</v>
      </c>
      <c r="O28" s="7" t="s">
        <v>183</v>
      </c>
      <c r="P28" s="7" t="s">
        <v>183</v>
      </c>
      <c r="Q28" s="8">
        <v>227857</v>
      </c>
      <c r="R28" s="8">
        <f>Q28*$R$70</f>
        <v>205071.30000000002</v>
      </c>
      <c r="S28" s="4">
        <v>10000</v>
      </c>
      <c r="T28" s="4" t="s">
        <v>23</v>
      </c>
    </row>
    <row r="29" spans="1:20" x14ac:dyDescent="0.3">
      <c r="A29" s="4" t="s">
        <v>7</v>
      </c>
      <c r="B29" s="4" t="s">
        <v>87</v>
      </c>
      <c r="C29" s="4" t="s">
        <v>36</v>
      </c>
      <c r="D29" s="4" t="s">
        <v>37</v>
      </c>
      <c r="E29" s="4">
        <v>10</v>
      </c>
      <c r="F29" s="4" t="s">
        <v>15</v>
      </c>
      <c r="G29" s="4" t="s">
        <v>128</v>
      </c>
      <c r="H29" s="4" t="s">
        <v>88</v>
      </c>
      <c r="I29" s="4">
        <v>2011</v>
      </c>
      <c r="J29" s="5">
        <v>40908</v>
      </c>
      <c r="K29" s="4">
        <v>6692</v>
      </c>
      <c r="L29" s="4">
        <v>1</v>
      </c>
      <c r="M29" s="4">
        <v>22</v>
      </c>
      <c r="N29" s="6">
        <v>43650</v>
      </c>
      <c r="O29" s="7" t="s">
        <v>183</v>
      </c>
      <c r="P29" s="7" t="s">
        <v>183</v>
      </c>
      <c r="Q29" s="8">
        <v>235661</v>
      </c>
      <c r="R29" s="8">
        <f>Q29*$R$70</f>
        <v>212094.9</v>
      </c>
      <c r="S29" s="4">
        <v>10000</v>
      </c>
      <c r="T29" s="4" t="s">
        <v>23</v>
      </c>
    </row>
    <row r="30" spans="1:20" x14ac:dyDescent="0.3">
      <c r="A30" s="4" t="s">
        <v>7</v>
      </c>
      <c r="B30" s="4" t="s">
        <v>89</v>
      </c>
      <c r="C30" s="4" t="s">
        <v>12</v>
      </c>
      <c r="D30" s="4" t="s">
        <v>13</v>
      </c>
      <c r="E30" s="4" t="s">
        <v>25</v>
      </c>
      <c r="F30" s="4" t="s">
        <v>15</v>
      </c>
      <c r="G30" s="4" t="s">
        <v>90</v>
      </c>
      <c r="H30" s="4" t="s">
        <v>90</v>
      </c>
      <c r="I30" s="4">
        <v>1992</v>
      </c>
      <c r="J30" s="5">
        <v>33969</v>
      </c>
      <c r="K30" s="4">
        <v>11630</v>
      </c>
      <c r="L30" s="4">
        <v>1</v>
      </c>
      <c r="M30" s="4">
        <v>39</v>
      </c>
      <c r="N30" s="6">
        <v>43663</v>
      </c>
      <c r="O30" s="7" t="s">
        <v>183</v>
      </c>
      <c r="P30" s="7" t="s">
        <v>183</v>
      </c>
      <c r="Q30" s="8"/>
      <c r="R30" s="8"/>
      <c r="S30" s="4">
        <v>10000</v>
      </c>
      <c r="T30" s="4"/>
    </row>
    <row r="31" spans="1:20" x14ac:dyDescent="0.3">
      <c r="A31" s="4" t="s">
        <v>7</v>
      </c>
      <c r="B31" s="4" t="s">
        <v>91</v>
      </c>
      <c r="C31" s="4" t="s">
        <v>12</v>
      </c>
      <c r="D31" s="4" t="s">
        <v>13</v>
      </c>
      <c r="E31" s="4" t="s">
        <v>25</v>
      </c>
      <c r="F31" s="4" t="s">
        <v>15</v>
      </c>
      <c r="G31" s="4" t="s">
        <v>92</v>
      </c>
      <c r="H31" s="4" t="s">
        <v>92</v>
      </c>
      <c r="I31" s="4">
        <v>1992</v>
      </c>
      <c r="J31" s="5">
        <v>33969</v>
      </c>
      <c r="K31" s="4">
        <v>11630</v>
      </c>
      <c r="L31" s="4">
        <v>1</v>
      </c>
      <c r="M31" s="4">
        <v>39</v>
      </c>
      <c r="N31" s="6">
        <v>43663</v>
      </c>
      <c r="O31" s="7" t="s">
        <v>183</v>
      </c>
      <c r="P31" s="7" t="s">
        <v>183</v>
      </c>
      <c r="Q31" s="8"/>
      <c r="R31" s="8"/>
      <c r="S31" s="4">
        <v>10000</v>
      </c>
      <c r="T31" s="4"/>
    </row>
    <row r="32" spans="1:20" x14ac:dyDescent="0.3">
      <c r="A32" s="4" t="s">
        <v>7</v>
      </c>
      <c r="B32" s="4" t="s">
        <v>93</v>
      </c>
      <c r="C32" s="4" t="s">
        <v>12</v>
      </c>
      <c r="D32" s="4" t="s">
        <v>13</v>
      </c>
      <c r="E32" s="4" t="s">
        <v>25</v>
      </c>
      <c r="F32" s="4" t="s">
        <v>15</v>
      </c>
      <c r="G32" s="4" t="s">
        <v>94</v>
      </c>
      <c r="H32" s="4" t="s">
        <v>94</v>
      </c>
      <c r="I32" s="4">
        <v>1992</v>
      </c>
      <c r="J32" s="5">
        <v>33969</v>
      </c>
      <c r="K32" s="4">
        <v>11630</v>
      </c>
      <c r="L32" s="4">
        <v>1</v>
      </c>
      <c r="M32" s="4">
        <v>39</v>
      </c>
      <c r="N32" s="6">
        <v>43663</v>
      </c>
      <c r="O32" s="7" t="s">
        <v>183</v>
      </c>
      <c r="P32" s="7" t="s">
        <v>183</v>
      </c>
      <c r="Q32" s="8"/>
      <c r="R32" s="8"/>
      <c r="S32" s="4">
        <v>10000</v>
      </c>
      <c r="T32" s="4"/>
    </row>
    <row r="33" spans="1:22" x14ac:dyDescent="0.3">
      <c r="A33" s="4" t="s">
        <v>7</v>
      </c>
      <c r="B33" s="4" t="s">
        <v>95</v>
      </c>
      <c r="C33" s="4" t="s">
        <v>12</v>
      </c>
      <c r="D33" s="4" t="s">
        <v>13</v>
      </c>
      <c r="E33" s="4" t="s">
        <v>25</v>
      </c>
      <c r="F33" s="4" t="s">
        <v>15</v>
      </c>
      <c r="G33" s="4" t="s">
        <v>108</v>
      </c>
      <c r="H33" s="4" t="s">
        <v>96</v>
      </c>
      <c r="I33" s="4">
        <v>1992</v>
      </c>
      <c r="J33" s="5">
        <v>33969</v>
      </c>
      <c r="K33" s="4">
        <v>11630</v>
      </c>
      <c r="L33" s="4">
        <v>1</v>
      </c>
      <c r="M33" s="4">
        <v>44</v>
      </c>
      <c r="N33" s="6">
        <v>43670</v>
      </c>
      <c r="O33" s="7" t="s">
        <v>183</v>
      </c>
      <c r="P33" s="7" t="s">
        <v>183</v>
      </c>
      <c r="Q33" s="8"/>
      <c r="R33" s="8"/>
      <c r="S33" s="4">
        <v>10000</v>
      </c>
      <c r="T33" s="4"/>
    </row>
    <row r="34" spans="1:22" x14ac:dyDescent="0.3">
      <c r="A34" s="4" t="s">
        <v>7</v>
      </c>
      <c r="B34" s="4" t="s">
        <v>97</v>
      </c>
      <c r="C34" s="4" t="s">
        <v>36</v>
      </c>
      <c r="D34" s="4" t="s">
        <v>37</v>
      </c>
      <c r="E34" s="4" t="s">
        <v>51</v>
      </c>
      <c r="F34" s="4" t="s">
        <v>15</v>
      </c>
      <c r="G34" s="4" t="s">
        <v>98</v>
      </c>
      <c r="H34" s="4"/>
      <c r="I34" s="4">
        <v>2018</v>
      </c>
      <c r="J34" s="5">
        <v>43314</v>
      </c>
      <c r="K34" s="4">
        <v>6700</v>
      </c>
      <c r="L34" s="4">
        <v>0</v>
      </c>
      <c r="M34" s="4">
        <v>25</v>
      </c>
      <c r="N34" s="6">
        <v>43679.708333333336</v>
      </c>
      <c r="O34" s="7" t="s">
        <v>183</v>
      </c>
      <c r="P34" s="7" t="s">
        <v>183</v>
      </c>
      <c r="Q34" s="8">
        <v>830000</v>
      </c>
      <c r="R34" s="8">
        <f t="shared" ref="R34:R38" si="0">Q34*$R$66</f>
        <v>771900</v>
      </c>
      <c r="S34" s="4">
        <v>10000</v>
      </c>
      <c r="T34" s="4" t="s">
        <v>23</v>
      </c>
    </row>
    <row r="35" spans="1:22" x14ac:dyDescent="0.3">
      <c r="A35" s="4" t="s">
        <v>7</v>
      </c>
      <c r="B35" s="4" t="s">
        <v>99</v>
      </c>
      <c r="C35" s="4" t="s">
        <v>36</v>
      </c>
      <c r="D35" s="4" t="s">
        <v>37</v>
      </c>
      <c r="E35" s="4">
        <v>10.5</v>
      </c>
      <c r="F35" s="4" t="s">
        <v>15</v>
      </c>
      <c r="G35" s="4" t="s">
        <v>100</v>
      </c>
      <c r="H35" s="4"/>
      <c r="I35" s="4">
        <v>2018</v>
      </c>
      <c r="J35" s="5">
        <v>43314</v>
      </c>
      <c r="K35" s="4">
        <v>6700</v>
      </c>
      <c r="L35" s="4">
        <v>0</v>
      </c>
      <c r="M35" s="4">
        <v>26</v>
      </c>
      <c r="N35" s="6">
        <v>43679.708333333336</v>
      </c>
      <c r="O35" s="7" t="s">
        <v>183</v>
      </c>
      <c r="P35" s="7" t="s">
        <v>183</v>
      </c>
      <c r="Q35" s="8">
        <v>899000</v>
      </c>
      <c r="R35" s="8">
        <f t="shared" si="0"/>
        <v>836070</v>
      </c>
      <c r="S35" s="4">
        <v>10000</v>
      </c>
      <c r="T35" s="4" t="s">
        <v>23</v>
      </c>
    </row>
    <row r="36" spans="1:22" x14ac:dyDescent="0.3">
      <c r="A36" s="4" t="s">
        <v>7</v>
      </c>
      <c r="B36" s="4" t="s">
        <v>101</v>
      </c>
      <c r="C36" s="4" t="s">
        <v>36</v>
      </c>
      <c r="D36" s="4" t="s">
        <v>37</v>
      </c>
      <c r="E36" s="4" t="s">
        <v>51</v>
      </c>
      <c r="F36" s="4" t="s">
        <v>15</v>
      </c>
      <c r="G36" s="4" t="s">
        <v>102</v>
      </c>
      <c r="H36" s="4"/>
      <c r="I36" s="4">
        <v>2018</v>
      </c>
      <c r="J36" s="5">
        <v>43314</v>
      </c>
      <c r="K36" s="4">
        <v>6700</v>
      </c>
      <c r="L36" s="4">
        <v>0</v>
      </c>
      <c r="M36" s="4">
        <v>25</v>
      </c>
      <c r="N36" s="6">
        <v>43679.708333333336</v>
      </c>
      <c r="O36" s="7" t="s">
        <v>183</v>
      </c>
      <c r="P36" s="7" t="s">
        <v>183</v>
      </c>
      <c r="Q36" s="8">
        <v>830000</v>
      </c>
      <c r="R36" s="8">
        <f t="shared" si="0"/>
        <v>771900</v>
      </c>
      <c r="S36" s="4">
        <v>10000</v>
      </c>
      <c r="T36" s="4" t="s">
        <v>23</v>
      </c>
    </row>
    <row r="37" spans="1:22" x14ac:dyDescent="0.3">
      <c r="A37" s="4" t="s">
        <v>7</v>
      </c>
      <c r="B37" s="4" t="s">
        <v>103</v>
      </c>
      <c r="C37" s="4" t="s">
        <v>36</v>
      </c>
      <c r="D37" s="4" t="s">
        <v>37</v>
      </c>
      <c r="E37" s="4">
        <v>10.5</v>
      </c>
      <c r="F37" s="4" t="s">
        <v>15</v>
      </c>
      <c r="G37" s="4" t="s">
        <v>104</v>
      </c>
      <c r="H37" s="4"/>
      <c r="I37" s="4">
        <v>2018</v>
      </c>
      <c r="J37" s="5">
        <v>43325</v>
      </c>
      <c r="K37" s="4">
        <v>67000</v>
      </c>
      <c r="L37" s="4">
        <v>0</v>
      </c>
      <c r="M37" s="4">
        <v>26</v>
      </c>
      <c r="N37" s="6">
        <v>43690.666666666664</v>
      </c>
      <c r="O37" s="7" t="s">
        <v>183</v>
      </c>
      <c r="P37" s="7" t="s">
        <v>183</v>
      </c>
      <c r="Q37" s="8">
        <v>899000</v>
      </c>
      <c r="R37" s="8">
        <f t="shared" si="0"/>
        <v>836070</v>
      </c>
      <c r="S37" s="4">
        <v>10000</v>
      </c>
      <c r="T37" s="4" t="s">
        <v>23</v>
      </c>
    </row>
    <row r="38" spans="1:22" x14ac:dyDescent="0.3">
      <c r="A38" s="4" t="s">
        <v>7</v>
      </c>
      <c r="B38" s="4" t="s">
        <v>105</v>
      </c>
      <c r="C38" s="4" t="s">
        <v>36</v>
      </c>
      <c r="D38" s="4" t="s">
        <v>37</v>
      </c>
      <c r="E38" s="4">
        <v>10.5</v>
      </c>
      <c r="F38" s="4" t="s">
        <v>15</v>
      </c>
      <c r="G38" s="4" t="s">
        <v>106</v>
      </c>
      <c r="H38" s="4"/>
      <c r="I38" s="4">
        <v>2018</v>
      </c>
      <c r="J38" s="5">
        <v>43325</v>
      </c>
      <c r="K38" s="4">
        <v>6700</v>
      </c>
      <c r="L38" s="4">
        <v>0</v>
      </c>
      <c r="M38" s="4">
        <v>26</v>
      </c>
      <c r="N38" s="6">
        <v>43690.666666666664</v>
      </c>
      <c r="O38" s="7" t="s">
        <v>183</v>
      </c>
      <c r="P38" s="7" t="s">
        <v>183</v>
      </c>
      <c r="Q38" s="8">
        <v>899000</v>
      </c>
      <c r="R38" s="8">
        <f t="shared" si="0"/>
        <v>836070</v>
      </c>
      <c r="S38" s="4">
        <v>10000</v>
      </c>
      <c r="T38" s="4" t="s">
        <v>23</v>
      </c>
    </row>
    <row r="39" spans="1:22" x14ac:dyDescent="0.3">
      <c r="A39" s="4" t="s">
        <v>7</v>
      </c>
      <c r="B39" s="4" t="s">
        <v>107</v>
      </c>
      <c r="C39" s="4" t="s">
        <v>12</v>
      </c>
      <c r="D39" s="4" t="s">
        <v>13</v>
      </c>
      <c r="E39" s="4" t="s">
        <v>25</v>
      </c>
      <c r="F39" s="4" t="s">
        <v>15</v>
      </c>
      <c r="G39" s="4" t="s">
        <v>129</v>
      </c>
      <c r="H39" s="4" t="s">
        <v>108</v>
      </c>
      <c r="I39" s="4">
        <v>1992</v>
      </c>
      <c r="J39" s="5">
        <v>33969</v>
      </c>
      <c r="K39" s="4">
        <v>11630</v>
      </c>
      <c r="L39" s="4">
        <v>1</v>
      </c>
      <c r="M39" s="4">
        <v>33</v>
      </c>
      <c r="N39" s="6">
        <v>43701</v>
      </c>
      <c r="O39" s="7" t="s">
        <v>183</v>
      </c>
      <c r="P39" s="7" t="s">
        <v>184</v>
      </c>
      <c r="Q39" s="8"/>
      <c r="R39" s="8"/>
      <c r="S39" s="4">
        <v>10000</v>
      </c>
      <c r="T39" s="4"/>
    </row>
    <row r="40" spans="1:22" x14ac:dyDescent="0.3">
      <c r="A40" s="4" t="s">
        <v>7</v>
      </c>
      <c r="B40" s="4" t="s">
        <v>109</v>
      </c>
      <c r="C40" s="4" t="s">
        <v>36</v>
      </c>
      <c r="D40" s="4" t="s">
        <v>37</v>
      </c>
      <c r="E40" s="4">
        <v>10</v>
      </c>
      <c r="F40" s="4" t="s">
        <v>15</v>
      </c>
      <c r="G40" s="4" t="s">
        <v>130</v>
      </c>
      <c r="H40" s="4" t="s">
        <v>110</v>
      </c>
      <c r="I40" s="4">
        <v>2011</v>
      </c>
      <c r="J40" s="5">
        <v>40908</v>
      </c>
      <c r="K40" s="4">
        <v>6692</v>
      </c>
      <c r="L40" s="4">
        <v>1</v>
      </c>
      <c r="M40" s="4">
        <v>21</v>
      </c>
      <c r="N40" s="6">
        <v>43727</v>
      </c>
      <c r="O40" s="7" t="s">
        <v>183</v>
      </c>
      <c r="P40" s="7" t="s">
        <v>183</v>
      </c>
      <c r="Q40" s="8">
        <v>227724</v>
      </c>
      <c r="R40" s="8">
        <f>Q40*R70</f>
        <v>204951.6</v>
      </c>
      <c r="S40" s="4">
        <v>10000</v>
      </c>
      <c r="T40" s="4" t="s">
        <v>23</v>
      </c>
    </row>
    <row r="41" spans="1:22" x14ac:dyDescent="0.3">
      <c r="A41" s="4" t="s">
        <v>7</v>
      </c>
      <c r="B41" s="4" t="s">
        <v>111</v>
      </c>
      <c r="C41" s="4" t="s">
        <v>152</v>
      </c>
      <c r="D41" s="4" t="s">
        <v>112</v>
      </c>
      <c r="E41" s="4" t="s">
        <v>113</v>
      </c>
      <c r="F41" s="4" t="s">
        <v>114</v>
      </c>
      <c r="G41" s="4" t="s">
        <v>131</v>
      </c>
      <c r="H41" s="4" t="s">
        <v>115</v>
      </c>
      <c r="I41" s="4">
        <v>2001</v>
      </c>
      <c r="J41" s="5">
        <v>40908</v>
      </c>
      <c r="K41" s="4">
        <v>0</v>
      </c>
      <c r="L41" s="4">
        <v>400</v>
      </c>
      <c r="M41" s="4">
        <v>0</v>
      </c>
      <c r="N41" s="6">
        <v>43701</v>
      </c>
      <c r="O41" s="7" t="s">
        <v>183</v>
      </c>
      <c r="P41" s="7" t="s">
        <v>183</v>
      </c>
      <c r="Q41" s="8"/>
      <c r="R41" s="8"/>
      <c r="S41" s="4">
        <v>10000</v>
      </c>
      <c r="T41" s="4"/>
    </row>
    <row r="42" spans="1:22" x14ac:dyDescent="0.3">
      <c r="A42" s="4" t="s">
        <v>7</v>
      </c>
      <c r="B42" s="4" t="s">
        <v>116</v>
      </c>
      <c r="C42" s="4" t="s">
        <v>12</v>
      </c>
      <c r="D42" s="4" t="s">
        <v>13</v>
      </c>
      <c r="E42" s="4" t="s">
        <v>25</v>
      </c>
      <c r="F42" s="4" t="s">
        <v>15</v>
      </c>
      <c r="G42" s="4" t="s">
        <v>132</v>
      </c>
      <c r="H42" s="4" t="s">
        <v>117</v>
      </c>
      <c r="I42" s="4">
        <v>1993</v>
      </c>
      <c r="J42" s="5">
        <v>34334</v>
      </c>
      <c r="K42" s="4">
        <v>11630</v>
      </c>
      <c r="L42" s="4">
        <v>1</v>
      </c>
      <c r="M42" s="4">
        <v>46</v>
      </c>
      <c r="N42" s="6">
        <v>43712</v>
      </c>
      <c r="O42" s="7" t="s">
        <v>183</v>
      </c>
      <c r="P42" s="7" t="s">
        <v>183</v>
      </c>
      <c r="Q42" s="8"/>
      <c r="R42" s="8"/>
      <c r="S42" s="4">
        <v>10000</v>
      </c>
      <c r="T42" s="4"/>
    </row>
    <row r="43" spans="1:22" x14ac:dyDescent="0.3">
      <c r="A43" s="4" t="s">
        <v>7</v>
      </c>
      <c r="B43" s="4" t="s">
        <v>118</v>
      </c>
      <c r="C43" s="4" t="s">
        <v>12</v>
      </c>
      <c r="D43" s="4" t="s">
        <v>13</v>
      </c>
      <c r="E43" s="4" t="s">
        <v>25</v>
      </c>
      <c r="F43" s="4" t="s">
        <v>15</v>
      </c>
      <c r="G43" s="4" t="s">
        <v>133</v>
      </c>
      <c r="H43" s="4" t="s">
        <v>119</v>
      </c>
      <c r="I43" s="4">
        <v>1992</v>
      </c>
      <c r="J43" s="5">
        <v>33969</v>
      </c>
      <c r="K43" s="4">
        <v>11630</v>
      </c>
      <c r="L43" s="4">
        <v>1</v>
      </c>
      <c r="M43" s="4">
        <v>31</v>
      </c>
      <c r="N43" s="6">
        <v>43713</v>
      </c>
      <c r="O43" s="7" t="s">
        <v>183</v>
      </c>
      <c r="P43" s="7" t="s">
        <v>183</v>
      </c>
      <c r="Q43" s="8"/>
      <c r="R43" s="8"/>
      <c r="S43" s="4">
        <v>10000</v>
      </c>
      <c r="T43" s="4"/>
    </row>
    <row r="44" spans="1:22" x14ac:dyDescent="0.3">
      <c r="A44" s="4" t="s">
        <v>7</v>
      </c>
      <c r="B44" s="4" t="s">
        <v>120</v>
      </c>
      <c r="C44" s="4" t="s">
        <v>12</v>
      </c>
      <c r="D44" s="4" t="s">
        <v>13</v>
      </c>
      <c r="E44" s="4" t="s">
        <v>25</v>
      </c>
      <c r="F44" s="4" t="s">
        <v>15</v>
      </c>
      <c r="G44" s="4" t="s">
        <v>96</v>
      </c>
      <c r="H44" s="4" t="s">
        <v>121</v>
      </c>
      <c r="I44" s="4">
        <v>1992</v>
      </c>
      <c r="J44" s="5">
        <v>33969</v>
      </c>
      <c r="K44" s="4">
        <v>11630</v>
      </c>
      <c r="L44" s="4">
        <v>1</v>
      </c>
      <c r="M44" s="4">
        <v>35</v>
      </c>
      <c r="N44" s="6">
        <v>43685</v>
      </c>
      <c r="O44" s="7" t="s">
        <v>183</v>
      </c>
      <c r="P44" s="7" t="s">
        <v>183</v>
      </c>
      <c r="Q44" s="8"/>
      <c r="R44" s="8"/>
      <c r="S44" s="4">
        <v>10000</v>
      </c>
      <c r="T44" s="4"/>
    </row>
    <row r="45" spans="1:22" x14ac:dyDescent="0.3">
      <c r="A45" s="4" t="s">
        <v>7</v>
      </c>
      <c r="B45" s="4" t="s">
        <v>149</v>
      </c>
      <c r="C45" s="4" t="s">
        <v>12</v>
      </c>
      <c r="D45" s="4" t="s">
        <v>13</v>
      </c>
      <c r="E45" s="4" t="s">
        <v>65</v>
      </c>
      <c r="F45" s="4" t="s">
        <v>15</v>
      </c>
      <c r="G45" s="4" t="s">
        <v>150</v>
      </c>
      <c r="H45" s="4"/>
      <c r="I45" s="4">
        <v>1992</v>
      </c>
      <c r="J45" s="5">
        <v>33896</v>
      </c>
      <c r="K45" s="4">
        <v>11600</v>
      </c>
      <c r="L45" s="4"/>
      <c r="M45" s="4">
        <v>86</v>
      </c>
      <c r="N45" s="6">
        <v>43752</v>
      </c>
      <c r="O45" s="7" t="s">
        <v>183</v>
      </c>
      <c r="P45" s="7" t="s">
        <v>183</v>
      </c>
      <c r="Q45" s="8"/>
      <c r="R45" s="8"/>
      <c r="S45" s="4">
        <v>10000</v>
      </c>
      <c r="T45" s="4"/>
      <c r="V45" s="9" t="s">
        <v>160</v>
      </c>
    </row>
    <row r="46" spans="1:22" x14ac:dyDescent="0.3">
      <c r="A46" s="4" t="s">
        <v>7</v>
      </c>
      <c r="B46" s="4" t="s">
        <v>161</v>
      </c>
      <c r="C46" s="4" t="s">
        <v>36</v>
      </c>
      <c r="D46" s="4" t="s">
        <v>37</v>
      </c>
      <c r="E46" s="4">
        <v>10.5</v>
      </c>
      <c r="F46" s="4" t="s">
        <v>15</v>
      </c>
      <c r="G46" s="4" t="s">
        <v>162</v>
      </c>
      <c r="H46" s="4"/>
      <c r="I46" s="4">
        <v>2018</v>
      </c>
      <c r="J46" s="5">
        <v>43390</v>
      </c>
      <c r="K46" s="4">
        <v>6700</v>
      </c>
      <c r="L46" s="4"/>
      <c r="M46" s="4">
        <v>26</v>
      </c>
      <c r="N46" s="6">
        <v>43755</v>
      </c>
      <c r="O46" s="7" t="s">
        <v>183</v>
      </c>
      <c r="P46" s="7" t="s">
        <v>183</v>
      </c>
      <c r="Q46" s="8">
        <v>899000</v>
      </c>
      <c r="R46" s="8">
        <f t="shared" ref="R46:R48" si="1">Q46*$R$66</f>
        <v>836070</v>
      </c>
      <c r="S46" s="4">
        <v>10000</v>
      </c>
      <c r="T46" s="4"/>
      <c r="V46" s="9" t="s">
        <v>160</v>
      </c>
    </row>
    <row r="47" spans="1:22" x14ac:dyDescent="0.3">
      <c r="A47" s="4" t="s">
        <v>7</v>
      </c>
      <c r="B47" s="4" t="s">
        <v>163</v>
      </c>
      <c r="C47" s="4" t="s">
        <v>36</v>
      </c>
      <c r="D47" s="4" t="s">
        <v>164</v>
      </c>
      <c r="E47" s="4" t="s">
        <v>165</v>
      </c>
      <c r="F47" s="4" t="s">
        <v>15</v>
      </c>
      <c r="G47" s="4" t="s">
        <v>166</v>
      </c>
      <c r="H47" s="4"/>
      <c r="I47" s="4">
        <v>2018</v>
      </c>
      <c r="J47" s="5">
        <v>43390</v>
      </c>
      <c r="K47" s="4">
        <v>4500</v>
      </c>
      <c r="L47" s="4"/>
      <c r="M47" s="4">
        <v>32</v>
      </c>
      <c r="N47" s="6">
        <v>43755</v>
      </c>
      <c r="O47" s="7" t="s">
        <v>183</v>
      </c>
      <c r="P47" s="7" t="s">
        <v>183</v>
      </c>
      <c r="Q47" s="8">
        <v>1430000</v>
      </c>
      <c r="R47" s="8">
        <f t="shared" si="1"/>
        <v>1329900</v>
      </c>
      <c r="S47" s="4">
        <v>10000</v>
      </c>
      <c r="T47" s="4"/>
      <c r="V47" s="9" t="s">
        <v>160</v>
      </c>
    </row>
    <row r="48" spans="1:22" x14ac:dyDescent="0.3">
      <c r="A48" s="4" t="s">
        <v>7</v>
      </c>
      <c r="B48" s="4" t="s">
        <v>167</v>
      </c>
      <c r="C48" s="4" t="s">
        <v>36</v>
      </c>
      <c r="D48" s="4" t="s">
        <v>164</v>
      </c>
      <c r="E48" s="4" t="s">
        <v>165</v>
      </c>
      <c r="F48" s="4" t="s">
        <v>15</v>
      </c>
      <c r="G48" s="4" t="s">
        <v>168</v>
      </c>
      <c r="H48" s="4"/>
      <c r="I48" s="4">
        <v>2018</v>
      </c>
      <c r="J48" s="5">
        <v>43390</v>
      </c>
      <c r="K48" s="4">
        <v>4500</v>
      </c>
      <c r="L48" s="4"/>
      <c r="M48" s="4">
        <v>32</v>
      </c>
      <c r="N48" s="6">
        <v>43755</v>
      </c>
      <c r="O48" s="7" t="s">
        <v>183</v>
      </c>
      <c r="P48" s="7" t="s">
        <v>183</v>
      </c>
      <c r="Q48" s="8">
        <v>1430000</v>
      </c>
      <c r="R48" s="8">
        <f t="shared" si="1"/>
        <v>1329900</v>
      </c>
      <c r="S48" s="4">
        <v>10000</v>
      </c>
      <c r="T48" s="4"/>
      <c r="V48" s="9" t="s">
        <v>160</v>
      </c>
    </row>
    <row r="49" spans="1:41" x14ac:dyDescent="0.3">
      <c r="A49" s="12" t="s">
        <v>7</v>
      </c>
      <c r="B49" s="12" t="s">
        <v>142</v>
      </c>
      <c r="C49" s="12" t="s">
        <v>36</v>
      </c>
      <c r="D49" s="12" t="s">
        <v>151</v>
      </c>
      <c r="E49" s="12" t="s">
        <v>143</v>
      </c>
      <c r="F49" s="12" t="s">
        <v>15</v>
      </c>
      <c r="G49" s="12" t="s">
        <v>144</v>
      </c>
      <c r="H49" s="12"/>
      <c r="I49" s="12">
        <v>2008</v>
      </c>
      <c r="J49" s="13">
        <v>39779</v>
      </c>
      <c r="K49" s="12">
        <v>6693</v>
      </c>
      <c r="L49" s="12"/>
      <c r="M49" s="12">
        <v>46</v>
      </c>
      <c r="N49" s="6">
        <v>43826</v>
      </c>
      <c r="O49" s="7" t="s">
        <v>183</v>
      </c>
      <c r="P49" s="7" t="s">
        <v>183</v>
      </c>
      <c r="Q49" s="14">
        <v>126246</v>
      </c>
      <c r="R49" s="14">
        <f>Q49*$R$70</f>
        <v>113621.40000000001</v>
      </c>
      <c r="S49" s="12">
        <v>10000</v>
      </c>
      <c r="T49" s="12" t="s">
        <v>23</v>
      </c>
    </row>
    <row r="50" spans="1:41" x14ac:dyDescent="0.3">
      <c r="A50" s="4" t="s">
        <v>7</v>
      </c>
      <c r="B50" s="4" t="s">
        <v>145</v>
      </c>
      <c r="C50" s="4" t="s">
        <v>36</v>
      </c>
      <c r="D50" s="4" t="s">
        <v>151</v>
      </c>
      <c r="E50" s="4" t="s">
        <v>85</v>
      </c>
      <c r="F50" s="4" t="s">
        <v>15</v>
      </c>
      <c r="G50" s="4" t="s">
        <v>146</v>
      </c>
      <c r="H50" s="4"/>
      <c r="I50" s="4">
        <v>2011</v>
      </c>
      <c r="J50" s="5">
        <v>40908</v>
      </c>
      <c r="K50" s="4">
        <v>6892</v>
      </c>
      <c r="L50" s="4"/>
      <c r="M50" s="4">
        <v>25</v>
      </c>
      <c r="N50" s="6">
        <v>43804</v>
      </c>
      <c r="O50" s="7" t="s">
        <v>183</v>
      </c>
      <c r="P50" s="7" t="s">
        <v>183</v>
      </c>
      <c r="Q50" s="8">
        <v>221276</v>
      </c>
      <c r="R50" s="14">
        <f t="shared" ref="R50:R52" si="2">Q50*$R$70</f>
        <v>199148.4</v>
      </c>
      <c r="S50" s="4">
        <v>10000</v>
      </c>
      <c r="T50" s="4" t="s">
        <v>23</v>
      </c>
    </row>
    <row r="51" spans="1:41" x14ac:dyDescent="0.3">
      <c r="A51" s="4" t="s">
        <v>7</v>
      </c>
      <c r="B51" s="4" t="s">
        <v>147</v>
      </c>
      <c r="C51" s="4" t="s">
        <v>36</v>
      </c>
      <c r="D51" s="4" t="s">
        <v>151</v>
      </c>
      <c r="E51" s="4" t="s">
        <v>85</v>
      </c>
      <c r="F51" s="4" t="s">
        <v>15</v>
      </c>
      <c r="G51" s="4" t="s">
        <v>148</v>
      </c>
      <c r="H51" s="4"/>
      <c r="I51" s="4">
        <v>2011</v>
      </c>
      <c r="J51" s="5">
        <v>40908</v>
      </c>
      <c r="K51" s="4">
        <v>6692</v>
      </c>
      <c r="L51" s="4"/>
      <c r="M51" s="4">
        <v>25</v>
      </c>
      <c r="N51" s="6">
        <v>43804</v>
      </c>
      <c r="O51" s="7" t="s">
        <v>183</v>
      </c>
      <c r="P51" s="7" t="s">
        <v>183</v>
      </c>
      <c r="Q51" s="8">
        <v>221276</v>
      </c>
      <c r="R51" s="14">
        <f t="shared" si="2"/>
        <v>199148.4</v>
      </c>
      <c r="S51" s="4">
        <v>10000</v>
      </c>
      <c r="T51" s="4" t="s">
        <v>23</v>
      </c>
    </row>
    <row r="52" spans="1:41" x14ac:dyDescent="0.3">
      <c r="A52" s="4" t="s">
        <v>7</v>
      </c>
      <c r="B52" s="4" t="s">
        <v>172</v>
      </c>
      <c r="C52" s="4" t="s">
        <v>36</v>
      </c>
      <c r="D52" s="4" t="s">
        <v>151</v>
      </c>
      <c r="E52" s="4">
        <v>12</v>
      </c>
      <c r="F52" s="4" t="s">
        <v>15</v>
      </c>
      <c r="G52" s="4" t="s">
        <v>173</v>
      </c>
      <c r="H52" s="4"/>
      <c r="I52" s="4">
        <v>2009</v>
      </c>
      <c r="J52" s="5"/>
      <c r="K52" s="4">
        <v>6700</v>
      </c>
      <c r="L52" s="4"/>
      <c r="M52" s="4"/>
      <c r="N52" s="6">
        <v>43812</v>
      </c>
      <c r="O52" s="7" t="s">
        <v>183</v>
      </c>
      <c r="P52" s="7" t="s">
        <v>183</v>
      </c>
      <c r="Q52" s="8">
        <v>215000</v>
      </c>
      <c r="R52" s="14">
        <f t="shared" si="2"/>
        <v>193500</v>
      </c>
      <c r="S52" s="4">
        <v>10000</v>
      </c>
      <c r="T52" s="4" t="s">
        <v>23</v>
      </c>
    </row>
    <row r="53" spans="1:41" x14ac:dyDescent="0.3">
      <c r="A53" s="4" t="s">
        <v>7</v>
      </c>
      <c r="B53" s="4" t="s">
        <v>174</v>
      </c>
      <c r="C53" s="4" t="s">
        <v>36</v>
      </c>
      <c r="D53" s="4" t="s">
        <v>151</v>
      </c>
      <c r="E53" s="4">
        <v>12</v>
      </c>
      <c r="F53" s="4" t="s">
        <v>15</v>
      </c>
      <c r="G53" s="4" t="s">
        <v>175</v>
      </c>
      <c r="H53" s="4"/>
      <c r="I53" s="4">
        <v>2003</v>
      </c>
      <c r="J53" s="5"/>
      <c r="K53" s="4">
        <v>6700</v>
      </c>
      <c r="L53" s="4"/>
      <c r="M53" s="4"/>
      <c r="N53" s="6">
        <v>43812</v>
      </c>
      <c r="O53" s="7" t="s">
        <v>183</v>
      </c>
      <c r="P53" s="7" t="s">
        <v>183</v>
      </c>
      <c r="Q53" s="8"/>
      <c r="R53" s="8"/>
      <c r="S53" s="4">
        <v>10000</v>
      </c>
      <c r="T53" s="4"/>
    </row>
    <row r="54" spans="1:41" x14ac:dyDescent="0.3">
      <c r="A54" s="4" t="s">
        <v>7</v>
      </c>
      <c r="B54" s="4" t="s">
        <v>188</v>
      </c>
      <c r="C54" s="4" t="s">
        <v>36</v>
      </c>
      <c r="D54" s="4" t="s">
        <v>151</v>
      </c>
      <c r="E54" s="4">
        <v>12</v>
      </c>
      <c r="F54" s="4" t="s">
        <v>15</v>
      </c>
      <c r="G54" s="4" t="s">
        <v>176</v>
      </c>
      <c r="H54" s="4"/>
      <c r="I54" s="4">
        <v>2003</v>
      </c>
      <c r="J54" s="5"/>
      <c r="K54" s="4">
        <v>6700</v>
      </c>
      <c r="L54" s="4"/>
      <c r="M54" s="4"/>
      <c r="N54" s="6">
        <v>43812</v>
      </c>
      <c r="O54" s="7" t="s">
        <v>183</v>
      </c>
      <c r="P54" s="7" t="s">
        <v>183</v>
      </c>
      <c r="Q54" s="8"/>
      <c r="R54" s="8"/>
      <c r="S54" s="4">
        <v>10000</v>
      </c>
      <c r="T54" s="4"/>
    </row>
    <row r="55" spans="1:41" x14ac:dyDescent="0.3">
      <c r="A55" s="4" t="s">
        <v>7</v>
      </c>
      <c r="B55" s="15"/>
      <c r="C55" s="15"/>
      <c r="D55" s="15" t="s">
        <v>153</v>
      </c>
      <c r="E55" s="15"/>
      <c r="F55" s="15" t="s">
        <v>15</v>
      </c>
      <c r="G55" s="15"/>
      <c r="H55" s="15"/>
      <c r="I55" s="15"/>
      <c r="J55" s="15"/>
      <c r="K55" s="16"/>
      <c r="L55" s="15"/>
      <c r="M55" s="15"/>
      <c r="N55" s="17">
        <v>43800</v>
      </c>
      <c r="O55" s="7" t="s">
        <v>183</v>
      </c>
      <c r="P55" s="7" t="s">
        <v>183</v>
      </c>
      <c r="Q55" s="11">
        <v>482000</v>
      </c>
      <c r="R55" s="11">
        <f>Q55*R66</f>
        <v>448260</v>
      </c>
      <c r="S55" s="15">
        <v>10000</v>
      </c>
      <c r="T55" s="4" t="s">
        <v>23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</row>
    <row r="56" spans="1:41" x14ac:dyDescent="0.3">
      <c r="A56" s="4" t="s">
        <v>7</v>
      </c>
      <c r="B56" s="4"/>
      <c r="C56" s="4"/>
      <c r="D56" s="4" t="s">
        <v>36</v>
      </c>
      <c r="E56" s="4" t="s">
        <v>169</v>
      </c>
      <c r="F56" s="4" t="s">
        <v>15</v>
      </c>
      <c r="G56" s="4" t="s">
        <v>154</v>
      </c>
      <c r="H56" s="4" t="s">
        <v>154</v>
      </c>
      <c r="I56" s="4"/>
      <c r="J56" s="4">
        <v>2019</v>
      </c>
      <c r="K56" s="5"/>
      <c r="L56" s="4"/>
      <c r="M56" s="4"/>
      <c r="N56" s="6">
        <v>43466</v>
      </c>
      <c r="O56" s="7" t="s">
        <v>183</v>
      </c>
      <c r="P56" s="7" t="s">
        <v>183</v>
      </c>
      <c r="Q56" s="8"/>
      <c r="R56" s="8">
        <v>899000</v>
      </c>
      <c r="S56" s="4">
        <v>10000</v>
      </c>
      <c r="T56" s="4" t="s">
        <v>23</v>
      </c>
    </row>
    <row r="57" spans="1:41" x14ac:dyDescent="0.3">
      <c r="A57" s="4" t="s">
        <v>7</v>
      </c>
      <c r="B57" s="4"/>
      <c r="C57" s="4"/>
      <c r="D57" s="4" t="s">
        <v>36</v>
      </c>
      <c r="E57" s="4" t="s">
        <v>170</v>
      </c>
      <c r="F57" s="4" t="s">
        <v>15</v>
      </c>
      <c r="G57" s="4" t="s">
        <v>155</v>
      </c>
      <c r="H57" s="4" t="s">
        <v>155</v>
      </c>
      <c r="I57" s="4"/>
      <c r="J57" s="4">
        <v>2019</v>
      </c>
      <c r="K57" s="5"/>
      <c r="L57" s="4"/>
      <c r="M57" s="4"/>
      <c r="N57" s="6">
        <v>43466</v>
      </c>
      <c r="O57" s="7" t="s">
        <v>183</v>
      </c>
      <c r="P57" s="7" t="s">
        <v>183</v>
      </c>
      <c r="Q57" s="8"/>
      <c r="R57" s="8">
        <v>1430000</v>
      </c>
      <c r="S57" s="4">
        <v>10000</v>
      </c>
      <c r="T57" s="4" t="s">
        <v>23</v>
      </c>
    </row>
    <row r="58" spans="1:41" x14ac:dyDescent="0.3">
      <c r="A58" s="4" t="s">
        <v>7</v>
      </c>
      <c r="B58" s="4"/>
      <c r="C58" s="4"/>
      <c r="D58" s="4" t="s">
        <v>36</v>
      </c>
      <c r="E58" s="4" t="s">
        <v>170</v>
      </c>
      <c r="F58" s="4" t="s">
        <v>15</v>
      </c>
      <c r="G58" s="4" t="s">
        <v>156</v>
      </c>
      <c r="H58" s="4" t="s">
        <v>156</v>
      </c>
      <c r="I58" s="4"/>
      <c r="J58" s="4">
        <v>2019</v>
      </c>
      <c r="K58" s="5"/>
      <c r="L58" s="4"/>
      <c r="M58" s="4"/>
      <c r="N58" s="6">
        <v>43466</v>
      </c>
      <c r="O58" s="7" t="s">
        <v>183</v>
      </c>
      <c r="P58" s="7" t="s">
        <v>183</v>
      </c>
      <c r="Q58" s="8"/>
      <c r="R58" s="8">
        <v>1430000</v>
      </c>
      <c r="S58" s="4">
        <v>10000</v>
      </c>
      <c r="T58" s="4" t="s">
        <v>23</v>
      </c>
    </row>
    <row r="59" spans="1:41" x14ac:dyDescent="0.3">
      <c r="A59" s="4" t="s">
        <v>7</v>
      </c>
      <c r="B59" s="4"/>
      <c r="C59" s="4"/>
      <c r="D59" s="4" t="s">
        <v>36</v>
      </c>
      <c r="E59" s="4" t="s">
        <v>170</v>
      </c>
      <c r="F59" s="4" t="s">
        <v>15</v>
      </c>
      <c r="G59" s="4" t="s">
        <v>157</v>
      </c>
      <c r="H59" s="4" t="s">
        <v>157</v>
      </c>
      <c r="I59" s="4"/>
      <c r="J59" s="4">
        <v>2019</v>
      </c>
      <c r="K59" s="5"/>
      <c r="L59" s="4"/>
      <c r="M59" s="4"/>
      <c r="N59" s="6">
        <v>43586</v>
      </c>
      <c r="O59" s="7" t="s">
        <v>183</v>
      </c>
      <c r="P59" s="7" t="s">
        <v>183</v>
      </c>
      <c r="Q59" s="8"/>
      <c r="R59" s="8">
        <v>1430000</v>
      </c>
      <c r="S59" s="4">
        <v>10000</v>
      </c>
      <c r="T59" s="4" t="s">
        <v>23</v>
      </c>
    </row>
    <row r="60" spans="1:41" x14ac:dyDescent="0.3">
      <c r="A60" s="4" t="s">
        <v>7</v>
      </c>
      <c r="B60" s="4"/>
      <c r="C60" s="4"/>
      <c r="D60" s="4" t="s">
        <v>36</v>
      </c>
      <c r="E60" s="4" t="s">
        <v>170</v>
      </c>
      <c r="F60" s="4" t="s">
        <v>15</v>
      </c>
      <c r="G60" s="4" t="s">
        <v>158</v>
      </c>
      <c r="H60" s="4" t="s">
        <v>158</v>
      </c>
      <c r="I60" s="4"/>
      <c r="J60" s="4">
        <v>2019</v>
      </c>
      <c r="K60" s="5"/>
      <c r="L60" s="4"/>
      <c r="M60" s="4"/>
      <c r="N60" s="6">
        <v>43587</v>
      </c>
      <c r="O60" s="7" t="s">
        <v>183</v>
      </c>
      <c r="P60" s="7" t="s">
        <v>183</v>
      </c>
      <c r="Q60" s="8"/>
      <c r="R60" s="8">
        <v>1430000</v>
      </c>
      <c r="S60" s="4">
        <v>10000</v>
      </c>
      <c r="T60" s="4" t="s">
        <v>23</v>
      </c>
    </row>
    <row r="61" spans="1:41" x14ac:dyDescent="0.3">
      <c r="A61" s="4" t="s">
        <v>7</v>
      </c>
      <c r="B61" s="4"/>
      <c r="C61" s="4"/>
      <c r="D61" s="4" t="s">
        <v>36</v>
      </c>
      <c r="E61" s="4" t="s">
        <v>170</v>
      </c>
      <c r="F61" s="4" t="s">
        <v>15</v>
      </c>
      <c r="G61" s="4" t="s">
        <v>159</v>
      </c>
      <c r="H61" s="4" t="s">
        <v>159</v>
      </c>
      <c r="I61" s="4"/>
      <c r="J61" s="4">
        <v>2019</v>
      </c>
      <c r="K61" s="5"/>
      <c r="L61" s="4"/>
      <c r="M61" s="4"/>
      <c r="N61" s="6">
        <v>43587</v>
      </c>
      <c r="O61" s="7" t="s">
        <v>183</v>
      </c>
      <c r="P61" s="7" t="s">
        <v>183</v>
      </c>
      <c r="Q61" s="8"/>
      <c r="R61" s="8">
        <v>1430000</v>
      </c>
      <c r="S61" s="4">
        <v>10000</v>
      </c>
      <c r="T61" s="4" t="s">
        <v>23</v>
      </c>
    </row>
    <row r="62" spans="1:41" x14ac:dyDescent="0.3">
      <c r="O62" s="9"/>
      <c r="P62" s="9"/>
      <c r="Q62" s="20">
        <f>SUM(Q3:Q61)</f>
        <v>15153590</v>
      </c>
      <c r="R62" s="20">
        <f>SUM(R3:R61)</f>
        <v>22066296</v>
      </c>
    </row>
    <row r="64" spans="1:41" hidden="1" x14ac:dyDescent="0.3">
      <c r="R64" s="22" t="s">
        <v>180</v>
      </c>
      <c r="S64" s="20"/>
    </row>
    <row r="65" spans="18:20" ht="55.2" hidden="1" x14ac:dyDescent="0.3">
      <c r="R65" s="24" t="s">
        <v>179</v>
      </c>
      <c r="S65" s="20"/>
      <c r="T65" s="20"/>
    </row>
    <row r="66" spans="18:20" hidden="1" x14ac:dyDescent="0.3">
      <c r="R66" s="25">
        <v>0.93</v>
      </c>
      <c r="T66" s="20"/>
    </row>
    <row r="67" spans="18:20" hidden="1" x14ac:dyDescent="0.3"/>
    <row r="68" spans="18:20" hidden="1" x14ac:dyDescent="0.3">
      <c r="R68" s="23" t="s">
        <v>181</v>
      </c>
    </row>
    <row r="69" spans="18:20" ht="41.4" hidden="1" x14ac:dyDescent="0.3">
      <c r="R69" s="24" t="s">
        <v>182</v>
      </c>
    </row>
    <row r="70" spans="18:20" hidden="1" x14ac:dyDescent="0.3">
      <c r="R70" s="25">
        <v>0.9</v>
      </c>
    </row>
    <row r="71" spans="18:20" hidden="1" x14ac:dyDescent="0.3"/>
    <row r="72" spans="18:20" hidden="1" x14ac:dyDescent="0.3">
      <c r="R72" s="23" t="s">
        <v>185</v>
      </c>
    </row>
    <row r="73" spans="18:20" ht="41.4" hidden="1" x14ac:dyDescent="0.3">
      <c r="R73" s="24" t="s">
        <v>182</v>
      </c>
    </row>
    <row r="74" spans="18:20" hidden="1" x14ac:dyDescent="0.3">
      <c r="R74" s="25">
        <v>0.9</v>
      </c>
    </row>
    <row r="75" spans="18:20" hidden="1" x14ac:dyDescent="0.3"/>
    <row r="76" spans="18:20" hidden="1" x14ac:dyDescent="0.3"/>
  </sheetData>
  <sheetProtection selectLockedCells="1" selectUnlockedCells="1"/>
  <autoFilter ref="A2:AO62" xr:uid="{00000000-0009-0000-0000-000000000000}">
    <filterColumn colId="14">
      <filters>
        <filter val="TAK"/>
      </filters>
    </filterColumn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ubezpieczanych pojazdów_1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Kukulski</dc:creator>
  <cp:lastModifiedBy>Paweł Leszczyński</cp:lastModifiedBy>
  <dcterms:created xsi:type="dcterms:W3CDTF">2018-10-16T12:29:14Z</dcterms:created>
  <dcterms:modified xsi:type="dcterms:W3CDTF">2018-11-16T13:08:37Z</dcterms:modified>
</cp:coreProperties>
</file>